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BUTTARE/"/>
    </mc:Choice>
  </mc:AlternateContent>
  <xr:revisionPtr revIDLastSave="87" documentId="11_03DB8CA9087BA31DCA405D53C19A82D5D2A4F80F" xr6:coauthVersionLast="45" xr6:coauthVersionMax="45" xr10:uidLastSave="{D466908C-29CF-4BAF-9D9B-FC1C49ACBEB1}"/>
  <bookViews>
    <workbookView xWindow="-120" yWindow="-120" windowWidth="29040" windowHeight="15840" xr2:uid="{00000000-000D-0000-FFFF-FFFF00000000}"/>
  </bookViews>
  <sheets>
    <sheet name="FILM" sheetId="1" r:id="rId1"/>
    <sheet name="TVM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19" i="4" l="1"/>
  <c r="AE18" i="4"/>
  <c r="AE17" i="4"/>
  <c r="AE16" i="4"/>
  <c r="AE15" i="4"/>
  <c r="AE14" i="4"/>
  <c r="AE13" i="4"/>
  <c r="AE12" i="4"/>
  <c r="AE11" i="4"/>
  <c r="AE10" i="4"/>
  <c r="AE9" i="4"/>
  <c r="AE8" i="4"/>
  <c r="AE7" i="4"/>
  <c r="AE6" i="4"/>
  <c r="AE5" i="4"/>
  <c r="AE4" i="4"/>
  <c r="AA19" i="4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5" i="4"/>
  <c r="AA4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W4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AD19" i="4"/>
  <c r="Z19" i="4"/>
  <c r="V19" i="4"/>
  <c r="R19" i="4"/>
  <c r="N19" i="4"/>
  <c r="AD19" i="1" l="1"/>
  <c r="Z19" i="1"/>
  <c r="V19" i="1"/>
  <c r="R19" i="1"/>
  <c r="N19" i="1"/>
  <c r="B19" i="4"/>
  <c r="F19" i="4"/>
  <c r="J19" i="4"/>
  <c r="J24" i="4"/>
  <c r="F24" i="4"/>
  <c r="B24" i="4"/>
  <c r="K19" i="4"/>
  <c r="G19" i="4"/>
  <c r="C19" i="4"/>
  <c r="K18" i="4"/>
  <c r="G18" i="4"/>
  <c r="C18" i="4"/>
  <c r="K17" i="4"/>
  <c r="G17" i="4"/>
  <c r="C17" i="4"/>
  <c r="K16" i="4"/>
  <c r="G16" i="4"/>
  <c r="C16" i="4"/>
  <c r="K15" i="4"/>
  <c r="G15" i="4"/>
  <c r="C15" i="4"/>
  <c r="K14" i="4"/>
  <c r="G14" i="4"/>
  <c r="C14" i="4"/>
  <c r="K13" i="4"/>
  <c r="G13" i="4"/>
  <c r="C13" i="4"/>
  <c r="K12" i="4"/>
  <c r="G12" i="4"/>
  <c r="C12" i="4"/>
  <c r="K11" i="4"/>
  <c r="G11" i="4"/>
  <c r="C11" i="4"/>
  <c r="K10" i="4"/>
  <c r="G10" i="4"/>
  <c r="C10" i="4"/>
  <c r="K9" i="4"/>
  <c r="G9" i="4"/>
  <c r="C9" i="4"/>
  <c r="K8" i="4"/>
  <c r="G8" i="4"/>
  <c r="C8" i="4"/>
  <c r="K7" i="4"/>
  <c r="G7" i="4"/>
  <c r="C7" i="4"/>
  <c r="K6" i="4"/>
  <c r="G6" i="4"/>
  <c r="C6" i="4"/>
  <c r="K5" i="4"/>
  <c r="G5" i="4"/>
  <c r="C5" i="4"/>
  <c r="K4" i="4"/>
  <c r="G4" i="4"/>
  <c r="C4" i="4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B23" i="1"/>
  <c r="J19" i="1"/>
  <c r="K19" i="1" s="1"/>
  <c r="F19" i="1"/>
  <c r="B19" i="1"/>
</calcChain>
</file>

<file path=xl/sharedStrings.xml><?xml version="1.0" encoding="utf-8"?>
<sst xmlns="http://schemas.openxmlformats.org/spreadsheetml/2006/main" count="346" uniqueCount="61">
  <si>
    <t>WARNER</t>
  </si>
  <si>
    <t>UNIVERSAL</t>
  </si>
  <si>
    <t>MEDUSA</t>
  </si>
  <si>
    <t>SONY</t>
  </si>
  <si>
    <t>FOX</t>
  </si>
  <si>
    <t>PARAMOUNT</t>
  </si>
  <si>
    <t>THE WALT DISNEY</t>
  </si>
  <si>
    <t>CECCHI GORI</t>
  </si>
  <si>
    <t>EAGLE PICTURES</t>
  </si>
  <si>
    <t>ROCCA DELLE MACIE S.P.A.</t>
  </si>
  <si>
    <t>PRIMA TV S.P.A.</t>
  </si>
  <si>
    <t>ATRIUM PRODUCTIONS KFT</t>
  </si>
  <si>
    <t>FINTAGE MAGYAR KFT</t>
  </si>
  <si>
    <t>IMAGO</t>
  </si>
  <si>
    <t>BETAFILM GMBH</t>
  </si>
  <si>
    <t>altri fornitori</t>
  </si>
  <si>
    <t>Q.TA'</t>
  </si>
  <si>
    <t>FORNITORE</t>
  </si>
  <si>
    <t>FILM con diritti free in essere nell'anno</t>
  </si>
  <si>
    <t>totale</t>
  </si>
  <si>
    <t>%</t>
  </si>
  <si>
    <t>MONARCHY</t>
  </si>
  <si>
    <t>VIDEODUE</t>
  </si>
  <si>
    <t>EPSILON MOTION PICTURES</t>
  </si>
  <si>
    <t>IIF - ITALIAN INTERNATIONAL FILM</t>
  </si>
  <si>
    <t xml:space="preserve">ROCCA DELLE MACIE </t>
  </si>
  <si>
    <t>WALT DISNEY</t>
  </si>
  <si>
    <t>LUCKY RED</t>
  </si>
  <si>
    <t>FILM &amp; VIDEO</t>
  </si>
  <si>
    <t>TVM con diritti free in essere nell'anno</t>
  </si>
  <si>
    <t>ZDF ENTERPRISES GMBH</t>
  </si>
  <si>
    <t>RED ARROW INTERNATIONAL GMBH</t>
  </si>
  <si>
    <t>ITV GLOBAL ENTERTAINMENT LTD</t>
  </si>
  <si>
    <t>CBS</t>
  </si>
  <si>
    <t>STARZ MEDIA LLC</t>
  </si>
  <si>
    <t>RHI ENTERTAINMENT DISTRIBUTION, LLC</t>
  </si>
  <si>
    <t>ZODIAK RIGHTS LIMITED</t>
  </si>
  <si>
    <t>BBC WORLDWIDE LIMITED</t>
  </si>
  <si>
    <t>autoprodotti</t>
  </si>
  <si>
    <t>EAGLE</t>
  </si>
  <si>
    <t>MONARCHY/REGENCY</t>
  </si>
  <si>
    <t>ROCCA DELLE MACIE</t>
  </si>
  <si>
    <t>VIACOM</t>
  </si>
  <si>
    <t>EPSILON MOTION PICTURES GMGH</t>
  </si>
  <si>
    <t>GEM ENTERTAINMENT KFT</t>
  </si>
  <si>
    <t>FREEWAY ENTERTAINMENT KFT.</t>
  </si>
  <si>
    <t>SURF FILM S.R.L.</t>
  </si>
  <si>
    <t>LIONSGATE</t>
  </si>
  <si>
    <t>LEONE FILM GROUP SPA</t>
  </si>
  <si>
    <t>IIF</t>
  </si>
  <si>
    <t>NOTORIOUS</t>
  </si>
  <si>
    <t>ZDF</t>
  </si>
  <si>
    <t>RED ARROW</t>
  </si>
  <si>
    <t>BANIJAY RIGHTS LIMITED</t>
  </si>
  <si>
    <t>BETAFILM</t>
  </si>
  <si>
    <t>ITV STUDIOS GLOBAL DISTRIBUTION LIMITED</t>
  </si>
  <si>
    <t>A&amp;E TELEVISION NETWORKS, LLC</t>
  </si>
  <si>
    <t>SONAR ENTERTAINMENT DISTRIBUTION LLC</t>
  </si>
  <si>
    <t>DARO FILM DISTRIBUTION GMBH</t>
  </si>
  <si>
    <t>FUNWOOD MEDIA ITALIA SRL</t>
  </si>
  <si>
    <t>in perpetuo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</si>
</sst>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E23"/>
  <sheetViews>
    <sheetView tabSelected="1" workbookViewId="0">
      <selection activeCell="AE28" sqref="AE28"/>
    </sheetView>
  </sheetViews>
  <sheetFormatPr defaultRowHeight="15" x14ac:dyDescent="0.25"/>
  <cols>
    <col min="1" max="1" width="39" customWidth="1"/>
    <col min="2" max="2" width="9.7109375" customWidth="1"/>
    <col min="3" max="3" width="5.28515625" customWidth="1"/>
    <col min="4" max="4" width="2.28515625" customWidth="1"/>
    <col min="5" max="5" width="39" customWidth="1"/>
    <col min="6" max="6" width="9.7109375" customWidth="1"/>
    <col min="7" max="7" width="5.28515625" customWidth="1"/>
    <col min="8" max="8" width="2.28515625" customWidth="1"/>
    <col min="9" max="9" width="39" customWidth="1"/>
    <col min="10" max="10" width="9.7109375" customWidth="1"/>
    <col min="11" max="11" width="5.28515625" customWidth="1"/>
    <col min="12" max="12" width="2" customWidth="1"/>
    <col min="13" max="13" width="39" customWidth="1"/>
    <col min="14" max="14" width="9.7109375" customWidth="1"/>
    <col min="15" max="15" width="5.28515625" customWidth="1"/>
    <col min="16" max="16" width="2.28515625" customWidth="1"/>
    <col min="17" max="17" width="39" customWidth="1"/>
    <col min="18" max="18" width="9.7109375" customWidth="1"/>
    <col min="19" max="19" width="5.28515625" customWidth="1"/>
    <col min="20" max="20" width="2.42578125" customWidth="1"/>
    <col min="21" max="21" width="39" customWidth="1"/>
    <col min="22" max="22" width="9.7109375" customWidth="1"/>
    <col min="23" max="23" width="5.28515625" customWidth="1"/>
    <col min="24" max="24" width="2" customWidth="1"/>
    <col min="25" max="25" width="39" customWidth="1"/>
    <col min="26" max="26" width="9.7109375" customWidth="1"/>
    <col min="27" max="27" width="5.28515625" customWidth="1"/>
    <col min="28" max="28" width="1.85546875" customWidth="1"/>
    <col min="29" max="29" width="39" customWidth="1"/>
    <col min="30" max="30" width="9.7109375" customWidth="1"/>
    <col min="31" max="31" width="5.28515625" customWidth="1"/>
  </cols>
  <sheetData>
    <row r="1" spans="1:31" ht="36.75" customHeight="1" x14ac:dyDescent="0.35">
      <c r="A1" s="7" t="s">
        <v>18</v>
      </c>
    </row>
    <row r="2" spans="1:31" ht="31.5" customHeight="1" x14ac:dyDescent="0.4">
      <c r="A2" s="5">
        <v>2013</v>
      </c>
      <c r="B2" s="6"/>
      <c r="C2" s="6"/>
      <c r="E2" s="5">
        <v>2014</v>
      </c>
      <c r="G2" s="6"/>
      <c r="I2" s="5">
        <v>2015</v>
      </c>
      <c r="K2" s="6"/>
      <c r="M2" s="5">
        <v>2016</v>
      </c>
      <c r="O2" s="6"/>
      <c r="Q2" s="5">
        <v>2017</v>
      </c>
      <c r="S2" s="6"/>
      <c r="U2" s="5">
        <v>2018</v>
      </c>
      <c r="W2" s="6"/>
      <c r="Y2" s="5">
        <v>2019</v>
      </c>
      <c r="AA2" s="6"/>
      <c r="AC2" s="5">
        <v>2020</v>
      </c>
      <c r="AE2" s="6"/>
    </row>
    <row r="3" spans="1:31" x14ac:dyDescent="0.25">
      <c r="A3" s="3" t="s">
        <v>17</v>
      </c>
      <c r="B3" s="3" t="s">
        <v>16</v>
      </c>
      <c r="C3" s="3" t="s">
        <v>20</v>
      </c>
      <c r="E3" s="3" t="s">
        <v>17</v>
      </c>
      <c r="F3" s="3" t="s">
        <v>16</v>
      </c>
      <c r="G3" s="3" t="s">
        <v>20</v>
      </c>
      <c r="I3" s="3" t="s">
        <v>17</v>
      </c>
      <c r="J3" s="3" t="s">
        <v>16</v>
      </c>
      <c r="K3" s="3" t="s">
        <v>20</v>
      </c>
      <c r="M3" s="3" t="s">
        <v>17</v>
      </c>
      <c r="N3" s="3" t="s">
        <v>16</v>
      </c>
      <c r="O3" s="3" t="s">
        <v>20</v>
      </c>
      <c r="Q3" s="3" t="s">
        <v>17</v>
      </c>
      <c r="R3" s="3" t="s">
        <v>16</v>
      </c>
      <c r="S3" s="3" t="s">
        <v>20</v>
      </c>
      <c r="U3" s="3" t="s">
        <v>17</v>
      </c>
      <c r="V3" s="3" t="s">
        <v>16</v>
      </c>
      <c r="W3" s="3" t="s">
        <v>20</v>
      </c>
      <c r="Y3" s="3" t="s">
        <v>17</v>
      </c>
      <c r="Z3" s="3" t="s">
        <v>16</v>
      </c>
      <c r="AA3" s="3" t="s">
        <v>20</v>
      </c>
      <c r="AC3" s="3" t="s">
        <v>17</v>
      </c>
      <c r="AD3" s="3" t="s">
        <v>16</v>
      </c>
      <c r="AE3" s="3" t="s">
        <v>20</v>
      </c>
    </row>
    <row r="4" spans="1:31" ht="14.25" customHeight="1" x14ac:dyDescent="0.25">
      <c r="A4" s="1" t="s">
        <v>0</v>
      </c>
      <c r="B4" s="2">
        <v>666</v>
      </c>
      <c r="C4" s="14">
        <f>(B4*100)/$B$20</f>
        <v>26.533864541832671</v>
      </c>
      <c r="E4" s="1" t="s">
        <v>0</v>
      </c>
      <c r="F4" s="2">
        <v>789</v>
      </c>
      <c r="G4" s="14">
        <f>(F4*100)/$B$20</f>
        <v>31.43426294820717</v>
      </c>
      <c r="I4" s="1" t="s">
        <v>0</v>
      </c>
      <c r="J4" s="2">
        <v>832</v>
      </c>
      <c r="K4" s="14">
        <f>(J4*100)/$B$20</f>
        <v>33.147410358565736</v>
      </c>
      <c r="M4" s="1" t="s">
        <v>0</v>
      </c>
      <c r="N4" s="2">
        <v>657</v>
      </c>
      <c r="O4" s="14">
        <f>(N4*100)/$B$20</f>
        <v>26.175298804780876</v>
      </c>
      <c r="Q4" s="1" t="s">
        <v>1</v>
      </c>
      <c r="R4" s="2">
        <v>587</v>
      </c>
      <c r="S4" s="14">
        <f>(R4*100)/$B$20</f>
        <v>23.386454183266931</v>
      </c>
      <c r="U4" s="1" t="s">
        <v>1</v>
      </c>
      <c r="V4" s="2">
        <v>626</v>
      </c>
      <c r="W4" s="14">
        <f>(V4*100)/$B$20</f>
        <v>24.9402390438247</v>
      </c>
      <c r="Y4" s="1" t="s">
        <v>1</v>
      </c>
      <c r="Z4" s="2">
        <v>711</v>
      </c>
      <c r="AA4" s="14">
        <f>(Z4*100)/$B$20</f>
        <v>28.326693227091635</v>
      </c>
      <c r="AC4" s="1" t="s">
        <v>1</v>
      </c>
      <c r="AD4" s="2">
        <v>796</v>
      </c>
      <c r="AE4" s="14">
        <f>(AD4*100)/$B$20</f>
        <v>31.713147410358566</v>
      </c>
    </row>
    <row r="5" spans="1:31" ht="14.25" customHeight="1" x14ac:dyDescent="0.25">
      <c r="A5" s="1" t="s">
        <v>1</v>
      </c>
      <c r="B5" s="2">
        <v>379</v>
      </c>
      <c r="C5" s="14">
        <f t="shared" ref="C5:C19" si="0">(B5*100)/$B$20</f>
        <v>15.099601593625499</v>
      </c>
      <c r="E5" s="1" t="s">
        <v>1</v>
      </c>
      <c r="F5" s="2">
        <v>388</v>
      </c>
      <c r="G5" s="14">
        <f t="shared" ref="G5:G19" si="1">(F5*100)/$B$20</f>
        <v>15.458167330677291</v>
      </c>
      <c r="I5" s="1" t="s">
        <v>1</v>
      </c>
      <c r="J5" s="2">
        <v>397</v>
      </c>
      <c r="K5" s="14">
        <f t="shared" ref="K5:K19" si="2">(J5*100)/$B$20</f>
        <v>15.816733067729084</v>
      </c>
      <c r="M5" s="1" t="s">
        <v>1</v>
      </c>
      <c r="N5" s="2">
        <v>518</v>
      </c>
      <c r="O5" s="14">
        <f t="shared" ref="O5:O19" si="3">(N5*100)/$B$20</f>
        <v>20.637450199203187</v>
      </c>
      <c r="Q5" s="1" t="s">
        <v>0</v>
      </c>
      <c r="R5" s="2">
        <v>461</v>
      </c>
      <c r="S5" s="14">
        <f t="shared" ref="S5:S19" si="4">(R5*100)/$B$20</f>
        <v>18.366533864541832</v>
      </c>
      <c r="U5" s="1" t="s">
        <v>0</v>
      </c>
      <c r="V5" s="2">
        <v>438</v>
      </c>
      <c r="W5" s="14">
        <f t="shared" ref="W5:W19" si="5">(V5*100)/$B$20</f>
        <v>17.45019920318725</v>
      </c>
      <c r="Y5" s="1" t="s">
        <v>0</v>
      </c>
      <c r="Z5" s="2">
        <v>537</v>
      </c>
      <c r="AA5" s="14">
        <f t="shared" ref="AA5:AA19" si="6">(Z5*100)/$B$20</f>
        <v>21.394422310756973</v>
      </c>
      <c r="AC5" s="1" t="s">
        <v>0</v>
      </c>
      <c r="AD5" s="2">
        <v>672</v>
      </c>
      <c r="AE5" s="14">
        <f t="shared" ref="AE5:AE19" si="7">(AD5*100)/$B$20</f>
        <v>26.772908366533866</v>
      </c>
    </row>
    <row r="6" spans="1:31" ht="14.25" customHeight="1" x14ac:dyDescent="0.25">
      <c r="A6" s="1" t="s">
        <v>2</v>
      </c>
      <c r="B6" s="2">
        <v>368</v>
      </c>
      <c r="C6" s="14">
        <f t="shared" si="0"/>
        <v>14.661354581673306</v>
      </c>
      <c r="E6" s="1" t="s">
        <v>2</v>
      </c>
      <c r="F6" s="2">
        <v>357</v>
      </c>
      <c r="G6" s="14">
        <f t="shared" si="1"/>
        <v>14.223107569721115</v>
      </c>
      <c r="I6" s="1" t="s">
        <v>2</v>
      </c>
      <c r="J6" s="2">
        <v>336</v>
      </c>
      <c r="K6" s="14">
        <f t="shared" si="2"/>
        <v>13.386454183266933</v>
      </c>
      <c r="M6" s="1" t="s">
        <v>2</v>
      </c>
      <c r="N6" s="2">
        <v>308</v>
      </c>
      <c r="O6" s="14">
        <f t="shared" si="3"/>
        <v>12.270916334661354</v>
      </c>
      <c r="Q6" s="1" t="s">
        <v>2</v>
      </c>
      <c r="R6" s="2">
        <v>300</v>
      </c>
      <c r="S6" s="14">
        <f t="shared" si="4"/>
        <v>11.952191235059761</v>
      </c>
      <c r="U6" s="1" t="s">
        <v>2</v>
      </c>
      <c r="V6" s="2">
        <v>282</v>
      </c>
      <c r="W6" s="14">
        <f t="shared" si="5"/>
        <v>11.235059760956176</v>
      </c>
      <c r="Y6" s="1" t="s">
        <v>2</v>
      </c>
      <c r="Z6" s="2">
        <v>284</v>
      </c>
      <c r="AA6" s="14">
        <f t="shared" si="6"/>
        <v>11.314741035856574</v>
      </c>
      <c r="AC6" s="1" t="s">
        <v>2</v>
      </c>
      <c r="AD6" s="2">
        <v>268</v>
      </c>
      <c r="AE6" s="14">
        <f t="shared" si="7"/>
        <v>10.677290836653386</v>
      </c>
    </row>
    <row r="7" spans="1:31" ht="14.25" customHeight="1" x14ac:dyDescent="0.25">
      <c r="A7" s="1" t="s">
        <v>3</v>
      </c>
      <c r="B7" s="2">
        <v>178</v>
      </c>
      <c r="C7" s="14">
        <f t="shared" si="0"/>
        <v>7.0916334661354581</v>
      </c>
      <c r="E7" s="1" t="s">
        <v>3</v>
      </c>
      <c r="F7" s="2">
        <v>121</v>
      </c>
      <c r="G7" s="14">
        <f t="shared" si="1"/>
        <v>4.8207171314741037</v>
      </c>
      <c r="I7" s="1" t="s">
        <v>8</v>
      </c>
      <c r="J7" s="2">
        <v>129</v>
      </c>
      <c r="K7" s="14">
        <f t="shared" si="2"/>
        <v>5.1394422310756971</v>
      </c>
      <c r="M7" s="1" t="s">
        <v>39</v>
      </c>
      <c r="N7" s="2">
        <v>161</v>
      </c>
      <c r="O7" s="14">
        <f t="shared" si="3"/>
        <v>6.4143426294820713</v>
      </c>
      <c r="Q7" s="1" t="s">
        <v>39</v>
      </c>
      <c r="R7" s="2">
        <v>177</v>
      </c>
      <c r="S7" s="14">
        <f t="shared" si="4"/>
        <v>7.0517928286852589</v>
      </c>
      <c r="U7" s="1" t="s">
        <v>39</v>
      </c>
      <c r="V7" s="2">
        <v>194</v>
      </c>
      <c r="W7" s="14">
        <f t="shared" si="5"/>
        <v>7.7290836653386457</v>
      </c>
      <c r="Y7" s="1" t="s">
        <v>39</v>
      </c>
      <c r="Z7" s="2">
        <v>225</v>
      </c>
      <c r="AA7" s="14">
        <f t="shared" si="6"/>
        <v>8.9641434262948199</v>
      </c>
      <c r="AC7" s="1" t="s">
        <v>39</v>
      </c>
      <c r="AD7" s="2">
        <v>199</v>
      </c>
      <c r="AE7" s="14">
        <f t="shared" si="7"/>
        <v>7.9282868525896415</v>
      </c>
    </row>
    <row r="8" spans="1:31" ht="14.25" customHeight="1" x14ac:dyDescent="0.25">
      <c r="A8" s="1" t="s">
        <v>4</v>
      </c>
      <c r="B8" s="2">
        <v>133</v>
      </c>
      <c r="C8" s="14">
        <f t="shared" si="0"/>
        <v>5.2988047808764938</v>
      </c>
      <c r="E8" s="1" t="s">
        <v>8</v>
      </c>
      <c r="F8" s="2">
        <v>98</v>
      </c>
      <c r="G8" s="14">
        <f t="shared" si="1"/>
        <v>3.904382470119522</v>
      </c>
      <c r="I8" s="1" t="s">
        <v>22</v>
      </c>
      <c r="J8" s="2">
        <v>102</v>
      </c>
      <c r="K8" s="14">
        <f t="shared" si="2"/>
        <v>4.0637450199203187</v>
      </c>
      <c r="M8" s="1" t="s">
        <v>22</v>
      </c>
      <c r="N8" s="2">
        <v>102</v>
      </c>
      <c r="O8" s="14">
        <f t="shared" si="3"/>
        <v>4.0637450199203187</v>
      </c>
      <c r="Q8" s="1" t="s">
        <v>22</v>
      </c>
      <c r="R8" s="2">
        <v>103</v>
      </c>
      <c r="S8" s="14">
        <f t="shared" si="4"/>
        <v>4.1035856573705178</v>
      </c>
      <c r="U8" s="1" t="s">
        <v>4</v>
      </c>
      <c r="V8" s="2">
        <v>74</v>
      </c>
      <c r="W8" s="14">
        <f t="shared" si="5"/>
        <v>2.9482071713147411</v>
      </c>
      <c r="Y8" s="1" t="s">
        <v>5</v>
      </c>
      <c r="Z8" s="2">
        <v>72</v>
      </c>
      <c r="AA8" s="14">
        <f t="shared" si="6"/>
        <v>2.8685258964143427</v>
      </c>
      <c r="AC8" s="1" t="s">
        <v>5</v>
      </c>
      <c r="AD8" s="2">
        <v>100</v>
      </c>
      <c r="AE8" s="14">
        <f t="shared" si="7"/>
        <v>3.9840637450199203</v>
      </c>
    </row>
    <row r="9" spans="1:31" ht="14.25" customHeight="1" x14ac:dyDescent="0.25">
      <c r="A9" s="1" t="s">
        <v>5</v>
      </c>
      <c r="B9" s="2">
        <v>120</v>
      </c>
      <c r="C9" s="14">
        <f t="shared" si="0"/>
        <v>4.7808764940239046</v>
      </c>
      <c r="E9" s="1" t="s">
        <v>5</v>
      </c>
      <c r="F9" s="2">
        <v>96</v>
      </c>
      <c r="G9" s="14">
        <f t="shared" si="1"/>
        <v>3.8247011952191237</v>
      </c>
      <c r="I9" s="1" t="s">
        <v>5</v>
      </c>
      <c r="J9" s="2">
        <v>88</v>
      </c>
      <c r="K9" s="14">
        <f t="shared" si="2"/>
        <v>3.5059760956175299</v>
      </c>
      <c r="M9" s="1" t="s">
        <v>4</v>
      </c>
      <c r="N9" s="2">
        <v>85</v>
      </c>
      <c r="O9" s="14">
        <f t="shared" si="3"/>
        <v>3.3864541832669324</v>
      </c>
      <c r="Q9" s="1" t="s">
        <v>4</v>
      </c>
      <c r="R9" s="2">
        <v>82</v>
      </c>
      <c r="S9" s="14">
        <f t="shared" si="4"/>
        <v>3.2669322709163349</v>
      </c>
      <c r="U9" s="1" t="s">
        <v>5</v>
      </c>
      <c r="V9" s="2">
        <v>73</v>
      </c>
      <c r="W9" s="14">
        <f t="shared" si="5"/>
        <v>2.9083665338645419</v>
      </c>
      <c r="Y9" s="1" t="s">
        <v>4</v>
      </c>
      <c r="Z9" s="2">
        <v>65</v>
      </c>
      <c r="AA9" s="14">
        <f t="shared" si="6"/>
        <v>2.5896414342629481</v>
      </c>
      <c r="AC9" s="1" t="s">
        <v>4</v>
      </c>
      <c r="AD9" s="2">
        <v>71</v>
      </c>
      <c r="AE9" s="14">
        <f t="shared" si="7"/>
        <v>2.8286852589641436</v>
      </c>
    </row>
    <row r="10" spans="1:31" ht="14.25" customHeight="1" x14ac:dyDescent="0.25">
      <c r="A10" s="1" t="s">
        <v>26</v>
      </c>
      <c r="B10" s="2">
        <v>88</v>
      </c>
      <c r="C10" s="14">
        <f t="shared" si="0"/>
        <v>3.5059760956175299</v>
      </c>
      <c r="E10" s="1" t="s">
        <v>22</v>
      </c>
      <c r="F10" s="2">
        <v>81</v>
      </c>
      <c r="G10" s="14">
        <f t="shared" si="1"/>
        <v>3.2270916334661353</v>
      </c>
      <c r="I10" s="1" t="s">
        <v>3</v>
      </c>
      <c r="J10" s="2">
        <v>73</v>
      </c>
      <c r="K10" s="14">
        <f t="shared" si="2"/>
        <v>2.9083665338645419</v>
      </c>
      <c r="M10" s="1" t="s">
        <v>5</v>
      </c>
      <c r="N10" s="2">
        <v>63</v>
      </c>
      <c r="O10" s="14">
        <f t="shared" si="3"/>
        <v>2.5099601593625498</v>
      </c>
      <c r="Q10" s="1" t="s">
        <v>5</v>
      </c>
      <c r="R10" s="2">
        <v>65</v>
      </c>
      <c r="S10" s="14">
        <f t="shared" si="4"/>
        <v>2.5896414342629481</v>
      </c>
      <c r="U10" s="1" t="s">
        <v>27</v>
      </c>
      <c r="V10" s="2">
        <v>33</v>
      </c>
      <c r="W10" s="14">
        <f t="shared" si="5"/>
        <v>1.3147410358565736</v>
      </c>
      <c r="Y10" s="1" t="s">
        <v>46</v>
      </c>
      <c r="Z10" s="2">
        <v>36</v>
      </c>
      <c r="AA10" s="14">
        <f t="shared" si="6"/>
        <v>1.4342629482071714</v>
      </c>
      <c r="AC10" s="1" t="s">
        <v>47</v>
      </c>
      <c r="AD10" s="2">
        <v>36</v>
      </c>
      <c r="AE10" s="14">
        <f t="shared" si="7"/>
        <v>1.4342629482071714</v>
      </c>
    </row>
    <row r="11" spans="1:31" ht="14.25" customHeight="1" x14ac:dyDescent="0.25">
      <c r="A11" s="1" t="s">
        <v>7</v>
      </c>
      <c r="B11" s="2">
        <v>85</v>
      </c>
      <c r="C11" s="14">
        <f t="shared" si="0"/>
        <v>3.3864541832669324</v>
      </c>
      <c r="E11" s="1" t="s">
        <v>4</v>
      </c>
      <c r="F11" s="2">
        <v>67</v>
      </c>
      <c r="G11" s="14">
        <f t="shared" si="1"/>
        <v>2.6693227091633465</v>
      </c>
      <c r="I11" s="1" t="s">
        <v>4</v>
      </c>
      <c r="J11" s="2">
        <v>67</v>
      </c>
      <c r="K11" s="14">
        <f t="shared" si="2"/>
        <v>2.6693227091633465</v>
      </c>
      <c r="M11" s="1" t="s">
        <v>3</v>
      </c>
      <c r="N11" s="2">
        <v>55</v>
      </c>
      <c r="O11" s="14">
        <f t="shared" si="3"/>
        <v>2.191235059760956</v>
      </c>
      <c r="Q11" s="1" t="s">
        <v>27</v>
      </c>
      <c r="R11" s="2">
        <v>42</v>
      </c>
      <c r="S11" s="14">
        <f t="shared" si="4"/>
        <v>1.6733067729083666</v>
      </c>
      <c r="U11" s="1" t="s">
        <v>7</v>
      </c>
      <c r="V11" s="2">
        <v>26</v>
      </c>
      <c r="W11" s="14">
        <f t="shared" si="5"/>
        <v>1.0358565737051793</v>
      </c>
      <c r="Y11" s="1" t="s">
        <v>47</v>
      </c>
      <c r="Z11" s="2">
        <v>36</v>
      </c>
      <c r="AA11" s="14">
        <f t="shared" si="6"/>
        <v>1.4342629482071714</v>
      </c>
      <c r="AC11" s="1" t="s">
        <v>27</v>
      </c>
      <c r="AD11" s="2">
        <v>33</v>
      </c>
      <c r="AE11" s="14">
        <f t="shared" si="7"/>
        <v>1.3147410358565736</v>
      </c>
    </row>
    <row r="12" spans="1:31" ht="14.25" customHeight="1" x14ac:dyDescent="0.25">
      <c r="A12" s="1" t="s">
        <v>22</v>
      </c>
      <c r="B12" s="2">
        <v>81</v>
      </c>
      <c r="C12" s="14">
        <f t="shared" si="0"/>
        <v>3.2270916334661353</v>
      </c>
      <c r="E12" s="1" t="s">
        <v>7</v>
      </c>
      <c r="F12" s="2">
        <v>64</v>
      </c>
      <c r="G12" s="14">
        <f t="shared" si="1"/>
        <v>2.549800796812749</v>
      </c>
      <c r="I12" s="1" t="s">
        <v>7</v>
      </c>
      <c r="J12" s="2">
        <v>47</v>
      </c>
      <c r="K12" s="14">
        <f t="shared" si="2"/>
        <v>1.8725099601593624</v>
      </c>
      <c r="M12" s="1" t="s">
        <v>27</v>
      </c>
      <c r="N12" s="2">
        <v>46</v>
      </c>
      <c r="O12" s="14">
        <f t="shared" si="3"/>
        <v>1.8326693227091633</v>
      </c>
      <c r="Q12" s="1" t="s">
        <v>7</v>
      </c>
      <c r="R12" s="2">
        <v>28</v>
      </c>
      <c r="S12" s="14">
        <f t="shared" si="4"/>
        <v>1.1155378486055776</v>
      </c>
      <c r="U12" s="1" t="s">
        <v>41</v>
      </c>
      <c r="V12" s="2">
        <v>19</v>
      </c>
      <c r="W12" s="14">
        <f t="shared" si="5"/>
        <v>0.75697211155378485</v>
      </c>
      <c r="Y12" s="1" t="s">
        <v>26</v>
      </c>
      <c r="Z12" s="2">
        <v>32</v>
      </c>
      <c r="AA12" s="14">
        <f t="shared" si="6"/>
        <v>1.2749003984063745</v>
      </c>
      <c r="AC12" s="1" t="s">
        <v>26</v>
      </c>
      <c r="AD12" s="2">
        <v>24</v>
      </c>
      <c r="AE12" s="14">
        <f t="shared" si="7"/>
        <v>0.95617529880478092</v>
      </c>
    </row>
    <row r="13" spans="1:31" ht="14.25" customHeight="1" x14ac:dyDescent="0.25">
      <c r="A13" s="1" t="s">
        <v>8</v>
      </c>
      <c r="B13" s="2">
        <v>71</v>
      </c>
      <c r="C13" s="14">
        <f t="shared" si="0"/>
        <v>2.8286852589641436</v>
      </c>
      <c r="E13" s="1" t="s">
        <v>26</v>
      </c>
      <c r="F13" s="2">
        <v>54</v>
      </c>
      <c r="G13" s="14">
        <f t="shared" si="1"/>
        <v>2.1513944223107568</v>
      </c>
      <c r="I13" s="1" t="s">
        <v>27</v>
      </c>
      <c r="J13" s="2">
        <v>39</v>
      </c>
      <c r="K13" s="14">
        <f t="shared" si="2"/>
        <v>1.5537848605577689</v>
      </c>
      <c r="M13" s="1" t="s">
        <v>7</v>
      </c>
      <c r="N13" s="2">
        <v>31</v>
      </c>
      <c r="O13" s="14">
        <f t="shared" si="3"/>
        <v>1.2350597609561753</v>
      </c>
      <c r="Q13" s="1" t="s">
        <v>41</v>
      </c>
      <c r="R13" s="2">
        <v>19</v>
      </c>
      <c r="S13" s="14">
        <f t="shared" si="4"/>
        <v>0.75697211155378485</v>
      </c>
      <c r="U13" s="1" t="s">
        <v>26</v>
      </c>
      <c r="V13" s="2">
        <v>15</v>
      </c>
      <c r="W13" s="14">
        <f t="shared" si="5"/>
        <v>0.59760956175298807</v>
      </c>
      <c r="Y13" s="1" t="s">
        <v>27</v>
      </c>
      <c r="Z13" s="2">
        <v>32</v>
      </c>
      <c r="AA13" s="14">
        <f t="shared" si="6"/>
        <v>1.2749003984063745</v>
      </c>
      <c r="AC13" s="1" t="s">
        <v>49</v>
      </c>
      <c r="AD13" s="2">
        <v>23</v>
      </c>
      <c r="AE13" s="14">
        <f t="shared" si="7"/>
        <v>0.91633466135458164</v>
      </c>
    </row>
    <row r="14" spans="1:31" ht="14.25" customHeight="1" x14ac:dyDescent="0.25">
      <c r="A14" s="1" t="s">
        <v>27</v>
      </c>
      <c r="B14" s="2">
        <v>24</v>
      </c>
      <c r="C14" s="14">
        <f t="shared" si="0"/>
        <v>0.95617529880478092</v>
      </c>
      <c r="E14" s="1" t="s">
        <v>27</v>
      </c>
      <c r="F14" s="2">
        <v>37</v>
      </c>
      <c r="G14" s="14">
        <f t="shared" si="1"/>
        <v>1.4741035856573705</v>
      </c>
      <c r="I14" s="1" t="s">
        <v>6</v>
      </c>
      <c r="J14" s="2">
        <v>25</v>
      </c>
      <c r="K14" s="14">
        <f t="shared" si="2"/>
        <v>0.99601593625498008</v>
      </c>
      <c r="M14" s="1" t="s">
        <v>40</v>
      </c>
      <c r="N14" s="2">
        <v>26</v>
      </c>
      <c r="O14" s="14">
        <f t="shared" si="3"/>
        <v>1.0358565737051793</v>
      </c>
      <c r="Q14" s="1" t="s">
        <v>3</v>
      </c>
      <c r="R14" s="2">
        <v>19</v>
      </c>
      <c r="S14" s="14">
        <f t="shared" si="4"/>
        <v>0.75697211155378485</v>
      </c>
      <c r="U14" s="1" t="s">
        <v>42</v>
      </c>
      <c r="V14" s="2">
        <v>14</v>
      </c>
      <c r="W14" s="14">
        <f t="shared" si="5"/>
        <v>0.55776892430278879</v>
      </c>
      <c r="Y14" s="1" t="s">
        <v>7</v>
      </c>
      <c r="Z14" s="2">
        <v>20</v>
      </c>
      <c r="AA14" s="14">
        <f t="shared" si="6"/>
        <v>0.79681274900398402</v>
      </c>
      <c r="AC14" s="1" t="s">
        <v>13</v>
      </c>
      <c r="AD14" s="2">
        <v>19</v>
      </c>
      <c r="AE14" s="14">
        <f t="shared" si="7"/>
        <v>0.75697211155378485</v>
      </c>
    </row>
    <row r="15" spans="1:31" ht="14.25" customHeight="1" x14ac:dyDescent="0.25">
      <c r="A15" s="1" t="s">
        <v>21</v>
      </c>
      <c r="B15" s="2">
        <v>22</v>
      </c>
      <c r="C15" s="14">
        <f t="shared" si="0"/>
        <v>0.87649402390438247</v>
      </c>
      <c r="E15" s="1" t="s">
        <v>21</v>
      </c>
      <c r="F15" s="2">
        <v>22</v>
      </c>
      <c r="G15" s="14">
        <f t="shared" si="1"/>
        <v>0.87649402390438247</v>
      </c>
      <c r="I15" s="1" t="s">
        <v>21</v>
      </c>
      <c r="J15" s="2">
        <v>22</v>
      </c>
      <c r="K15" s="14">
        <f t="shared" si="2"/>
        <v>0.87649402390438247</v>
      </c>
      <c r="M15" s="1" t="s">
        <v>41</v>
      </c>
      <c r="N15" s="2">
        <v>19</v>
      </c>
      <c r="O15" s="14">
        <f t="shared" si="3"/>
        <v>0.75697211155378485</v>
      </c>
      <c r="Q15" s="1" t="s">
        <v>42</v>
      </c>
      <c r="R15" s="2">
        <v>14</v>
      </c>
      <c r="S15" s="14">
        <f t="shared" si="4"/>
        <v>0.55776892430278879</v>
      </c>
      <c r="U15" s="1" t="s">
        <v>43</v>
      </c>
      <c r="V15" s="2">
        <v>13</v>
      </c>
      <c r="W15" s="14">
        <f t="shared" si="5"/>
        <v>0.51792828685258963</v>
      </c>
      <c r="Y15" s="1" t="s">
        <v>41</v>
      </c>
      <c r="Z15" s="2">
        <v>19</v>
      </c>
      <c r="AA15" s="14">
        <f t="shared" si="6"/>
        <v>0.75697211155378485</v>
      </c>
      <c r="AC15" s="1" t="s">
        <v>41</v>
      </c>
      <c r="AD15" s="2">
        <v>19</v>
      </c>
      <c r="AE15" s="14">
        <f t="shared" si="7"/>
        <v>0.75697211155378485</v>
      </c>
    </row>
    <row r="16" spans="1:31" ht="14.25" customHeight="1" x14ac:dyDescent="0.25">
      <c r="A16" s="1" t="s">
        <v>24</v>
      </c>
      <c r="B16" s="2">
        <v>22</v>
      </c>
      <c r="C16" s="14">
        <f t="shared" si="0"/>
        <v>0.87649402390438247</v>
      </c>
      <c r="E16" s="1" t="s">
        <v>25</v>
      </c>
      <c r="F16" s="2">
        <v>19</v>
      </c>
      <c r="G16" s="14">
        <f t="shared" si="1"/>
        <v>0.75697211155378485</v>
      </c>
      <c r="I16" s="1" t="s">
        <v>9</v>
      </c>
      <c r="J16" s="2">
        <v>19</v>
      </c>
      <c r="K16" s="14">
        <f t="shared" si="2"/>
        <v>0.75697211155378485</v>
      </c>
      <c r="M16" s="1" t="s">
        <v>42</v>
      </c>
      <c r="N16" s="2">
        <v>14</v>
      </c>
      <c r="O16" s="14">
        <f t="shared" si="3"/>
        <v>0.55776892430278879</v>
      </c>
      <c r="Q16" s="1" t="s">
        <v>43</v>
      </c>
      <c r="R16" s="2">
        <v>14</v>
      </c>
      <c r="S16" s="14">
        <f t="shared" si="4"/>
        <v>0.55776892430278879</v>
      </c>
      <c r="U16" s="1" t="s">
        <v>44</v>
      </c>
      <c r="V16" s="2">
        <v>13</v>
      </c>
      <c r="W16" s="14">
        <f t="shared" si="5"/>
        <v>0.51792828685258963</v>
      </c>
      <c r="Y16" s="1" t="s">
        <v>48</v>
      </c>
      <c r="Z16" s="2">
        <v>19</v>
      </c>
      <c r="AA16" s="14">
        <f t="shared" si="6"/>
        <v>0.75697211155378485</v>
      </c>
      <c r="AC16" s="1" t="s">
        <v>48</v>
      </c>
      <c r="AD16" s="2">
        <v>18</v>
      </c>
      <c r="AE16" s="14">
        <f t="shared" si="7"/>
        <v>0.71713147410358569</v>
      </c>
    </row>
    <row r="17" spans="1:31" ht="14.25" customHeight="1" x14ac:dyDescent="0.25">
      <c r="A17" s="1" t="s">
        <v>25</v>
      </c>
      <c r="B17" s="2">
        <v>19</v>
      </c>
      <c r="C17" s="14">
        <f t="shared" si="0"/>
        <v>0.75697211155378485</v>
      </c>
      <c r="E17" s="1" t="s">
        <v>23</v>
      </c>
      <c r="F17" s="2">
        <v>16</v>
      </c>
      <c r="G17" s="14">
        <f t="shared" si="1"/>
        <v>0.63745019920318724</v>
      </c>
      <c r="I17" s="1" t="s">
        <v>23</v>
      </c>
      <c r="J17" s="2">
        <v>16</v>
      </c>
      <c r="K17" s="14">
        <f t="shared" si="2"/>
        <v>0.63745019920318724</v>
      </c>
      <c r="M17" s="1" t="s">
        <v>43</v>
      </c>
      <c r="N17" s="2">
        <v>14</v>
      </c>
      <c r="O17" s="14">
        <f t="shared" si="3"/>
        <v>0.55776892430278879</v>
      </c>
      <c r="Q17" s="1" t="s">
        <v>11</v>
      </c>
      <c r="R17" s="2">
        <v>13</v>
      </c>
      <c r="S17" s="14">
        <f t="shared" si="4"/>
        <v>0.51792828685258963</v>
      </c>
      <c r="U17" s="1" t="s">
        <v>11</v>
      </c>
      <c r="V17" s="2">
        <v>12</v>
      </c>
      <c r="W17" s="14">
        <f t="shared" si="5"/>
        <v>0.47808764940239046</v>
      </c>
      <c r="Y17" s="1" t="s">
        <v>49</v>
      </c>
      <c r="Z17" s="2">
        <v>19</v>
      </c>
      <c r="AA17" s="14">
        <f t="shared" si="6"/>
        <v>0.75697211155378485</v>
      </c>
      <c r="AC17" s="1" t="s">
        <v>50</v>
      </c>
      <c r="AD17" s="2">
        <v>15</v>
      </c>
      <c r="AE17" s="14">
        <f t="shared" si="7"/>
        <v>0.59760956175298807</v>
      </c>
    </row>
    <row r="18" spans="1:31" ht="14.25" customHeight="1" x14ac:dyDescent="0.25">
      <c r="A18" s="1" t="s">
        <v>23</v>
      </c>
      <c r="B18" s="2">
        <v>16</v>
      </c>
      <c r="C18" s="14">
        <f t="shared" si="0"/>
        <v>0.63745019920318724</v>
      </c>
      <c r="E18" s="1" t="s">
        <v>28</v>
      </c>
      <c r="F18" s="2">
        <v>14</v>
      </c>
      <c r="G18" s="14">
        <f t="shared" si="1"/>
        <v>0.55776892430278879</v>
      </c>
      <c r="I18" s="1" t="s">
        <v>28</v>
      </c>
      <c r="J18" s="2">
        <v>14</v>
      </c>
      <c r="K18" s="14">
        <f t="shared" si="2"/>
        <v>0.55776892430278879</v>
      </c>
      <c r="M18" s="1" t="s">
        <v>26</v>
      </c>
      <c r="N18" s="2">
        <v>13</v>
      </c>
      <c r="O18" s="14">
        <f t="shared" si="3"/>
        <v>0.51792828685258963</v>
      </c>
      <c r="Q18" s="1" t="s">
        <v>44</v>
      </c>
      <c r="R18" s="2">
        <v>12</v>
      </c>
      <c r="S18" s="14">
        <f t="shared" si="4"/>
        <v>0.47808764940239046</v>
      </c>
      <c r="U18" s="1" t="s">
        <v>45</v>
      </c>
      <c r="V18" s="2">
        <v>10</v>
      </c>
      <c r="W18" s="14">
        <f t="shared" si="5"/>
        <v>0.39840637450199201</v>
      </c>
      <c r="Y18" s="1" t="s">
        <v>50</v>
      </c>
      <c r="Z18" s="2">
        <v>15</v>
      </c>
      <c r="AA18" s="14">
        <f t="shared" si="6"/>
        <v>0.59760956175298807</v>
      </c>
      <c r="AC18" s="1" t="s">
        <v>43</v>
      </c>
      <c r="AD18" s="2">
        <v>13</v>
      </c>
      <c r="AE18" s="14">
        <f t="shared" si="7"/>
        <v>0.51792828685258963</v>
      </c>
    </row>
    <row r="19" spans="1:31" ht="14.25" customHeight="1" x14ac:dyDescent="0.25">
      <c r="A19" s="1" t="s">
        <v>15</v>
      </c>
      <c r="B19" s="2">
        <f>B20-SUM(B4:B18)</f>
        <v>238</v>
      </c>
      <c r="C19" s="14">
        <f t="shared" si="0"/>
        <v>9.4820717131474108</v>
      </c>
      <c r="E19" s="1" t="s">
        <v>15</v>
      </c>
      <c r="F19" s="2">
        <f>F20-SUM(F4:F18)</f>
        <v>195</v>
      </c>
      <c r="G19" s="14">
        <f t="shared" si="1"/>
        <v>7.7689243027888448</v>
      </c>
      <c r="I19" s="1" t="s">
        <v>15</v>
      </c>
      <c r="J19" s="2">
        <f>J20-SUM(J4:J18)</f>
        <v>181</v>
      </c>
      <c r="K19" s="14">
        <f t="shared" si="2"/>
        <v>7.2111553784860556</v>
      </c>
      <c r="M19" s="1" t="s">
        <v>15</v>
      </c>
      <c r="N19" s="2">
        <f>N20-SUM(N4:N18)</f>
        <v>168</v>
      </c>
      <c r="O19" s="14">
        <f t="shared" si="3"/>
        <v>6.6932270916334664</v>
      </c>
      <c r="Q19" s="1" t="s">
        <v>15</v>
      </c>
      <c r="R19" s="2">
        <f>R20-SUM(R4:R18)</f>
        <v>141</v>
      </c>
      <c r="S19" s="14">
        <f t="shared" si="4"/>
        <v>5.617529880478088</v>
      </c>
      <c r="U19" s="1" t="s">
        <v>15</v>
      </c>
      <c r="V19" s="2">
        <f>V20-SUM(V4:V18)</f>
        <v>164</v>
      </c>
      <c r="W19" s="14">
        <f t="shared" si="5"/>
        <v>6.5338645418326697</v>
      </c>
      <c r="Y19" s="1" t="s">
        <v>15</v>
      </c>
      <c r="Z19" s="2">
        <f>Z20-SUM(Z4:Z18)</f>
        <v>285</v>
      </c>
      <c r="AA19" s="14">
        <f t="shared" si="6"/>
        <v>11.354581673306773</v>
      </c>
      <c r="AC19" s="1" t="s">
        <v>15</v>
      </c>
      <c r="AD19" s="2">
        <f>AD20-SUM(AD4:AD18)</f>
        <v>255</v>
      </c>
      <c r="AE19" s="14">
        <f t="shared" si="7"/>
        <v>10.159362549800797</v>
      </c>
    </row>
    <row r="20" spans="1:31" ht="23.25" x14ac:dyDescent="0.25">
      <c r="B20" s="4">
        <v>2510</v>
      </c>
      <c r="C20" s="13">
        <v>1</v>
      </c>
      <c r="F20" s="4">
        <v>2418</v>
      </c>
      <c r="G20" s="13">
        <v>1</v>
      </c>
      <c r="J20" s="4">
        <v>2387</v>
      </c>
      <c r="K20" s="13">
        <v>1</v>
      </c>
      <c r="N20" s="4">
        <v>2280</v>
      </c>
      <c r="O20" s="13">
        <v>1</v>
      </c>
      <c r="R20" s="4">
        <v>2077</v>
      </c>
      <c r="S20" s="13">
        <v>1</v>
      </c>
      <c r="V20" s="4">
        <v>2006</v>
      </c>
      <c r="W20" s="13">
        <v>1</v>
      </c>
      <c r="Z20" s="4">
        <v>2407</v>
      </c>
      <c r="AA20" s="13">
        <v>1</v>
      </c>
      <c r="AD20" s="4">
        <v>2561</v>
      </c>
      <c r="AE20" s="13">
        <v>1</v>
      </c>
    </row>
    <row r="21" spans="1:31" ht="12" customHeight="1" x14ac:dyDescent="0.25">
      <c r="B21" s="8"/>
      <c r="C21" s="8"/>
      <c r="F21" s="8"/>
      <c r="G21" s="8"/>
      <c r="J21" s="8"/>
      <c r="K21" s="8"/>
      <c r="N21" s="8"/>
      <c r="O21" s="8"/>
      <c r="R21" s="8"/>
      <c r="S21" s="8"/>
      <c r="V21" s="8"/>
      <c r="W21" s="8"/>
      <c r="Z21" s="8"/>
      <c r="AA21" s="8"/>
      <c r="AD21" s="8"/>
      <c r="AE21" s="8"/>
    </row>
    <row r="22" spans="1:31" x14ac:dyDescent="0.25">
      <c r="A22" s="10" t="s">
        <v>60</v>
      </c>
      <c r="B22" s="11">
        <v>1539</v>
      </c>
      <c r="C22" s="11"/>
      <c r="E22" s="10" t="s">
        <v>60</v>
      </c>
      <c r="F22" s="11">
        <v>1550</v>
      </c>
      <c r="G22" s="11"/>
      <c r="I22" s="10" t="s">
        <v>60</v>
      </c>
      <c r="J22" s="9">
        <v>1553</v>
      </c>
      <c r="K22" s="11"/>
      <c r="M22" s="10" t="s">
        <v>60</v>
      </c>
      <c r="N22" s="9">
        <v>1519</v>
      </c>
      <c r="O22" s="11"/>
      <c r="Q22" s="10" t="s">
        <v>60</v>
      </c>
      <c r="R22" s="9">
        <v>1525</v>
      </c>
      <c r="S22" s="11"/>
      <c r="U22" s="10" t="s">
        <v>60</v>
      </c>
      <c r="V22" s="9">
        <v>2353</v>
      </c>
      <c r="W22" s="11"/>
      <c r="Y22" s="10" t="s">
        <v>60</v>
      </c>
      <c r="Z22" s="9">
        <v>2418</v>
      </c>
      <c r="AA22" s="11"/>
      <c r="AC22" s="10" t="s">
        <v>60</v>
      </c>
      <c r="AD22" s="9">
        <v>2432</v>
      </c>
      <c r="AE22" s="11"/>
    </row>
    <row r="23" spans="1:31" x14ac:dyDescent="0.25">
      <c r="A23" s="10" t="s">
        <v>19</v>
      </c>
      <c r="B23" s="12">
        <f>SUM(B20,B22)</f>
        <v>4049</v>
      </c>
      <c r="C23" s="12"/>
      <c r="E23" s="10" t="s">
        <v>19</v>
      </c>
      <c r="F23" s="12">
        <v>3968</v>
      </c>
      <c r="G23" s="12"/>
      <c r="I23" s="10" t="s">
        <v>19</v>
      </c>
      <c r="J23" s="12">
        <v>3940</v>
      </c>
      <c r="K23" s="12"/>
      <c r="M23" s="10" t="s">
        <v>19</v>
      </c>
      <c r="N23" s="12">
        <v>3799</v>
      </c>
      <c r="O23" s="12"/>
      <c r="Q23" s="10" t="s">
        <v>19</v>
      </c>
      <c r="R23" s="12">
        <v>3602</v>
      </c>
      <c r="S23" s="12"/>
      <c r="U23" s="10" t="s">
        <v>19</v>
      </c>
      <c r="V23" s="12">
        <v>4359</v>
      </c>
      <c r="W23" s="12"/>
      <c r="Y23" s="10" t="s">
        <v>19</v>
      </c>
      <c r="Z23" s="12">
        <v>4825</v>
      </c>
      <c r="AA23" s="12"/>
      <c r="AC23" s="10" t="s">
        <v>19</v>
      </c>
      <c r="AD23" s="12">
        <v>4993</v>
      </c>
      <c r="AE23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AE24"/>
  <sheetViews>
    <sheetView workbookViewId="0">
      <selection activeCell="AC28" sqref="AC28"/>
    </sheetView>
  </sheetViews>
  <sheetFormatPr defaultRowHeight="15" x14ac:dyDescent="0.25"/>
  <cols>
    <col min="1" max="1" width="39" customWidth="1"/>
    <col min="2" max="2" width="9.7109375" customWidth="1"/>
    <col min="3" max="3" width="5.28515625" customWidth="1"/>
    <col min="4" max="4" width="2.28515625" customWidth="1"/>
    <col min="5" max="5" width="39" customWidth="1"/>
    <col min="6" max="6" width="9.7109375" customWidth="1"/>
    <col min="7" max="7" width="5.28515625" customWidth="1"/>
    <col min="8" max="8" width="2.28515625" customWidth="1"/>
    <col min="9" max="9" width="39" customWidth="1"/>
    <col min="10" max="10" width="9.7109375" customWidth="1"/>
    <col min="11" max="11" width="5.28515625" customWidth="1"/>
    <col min="12" max="12" width="2.42578125" customWidth="1"/>
    <col min="13" max="13" width="39" customWidth="1"/>
    <col min="14" max="14" width="9.7109375" customWidth="1"/>
    <col min="15" max="15" width="5.28515625" customWidth="1"/>
    <col min="16" max="16" width="2.28515625" customWidth="1"/>
    <col min="17" max="17" width="39" customWidth="1"/>
    <col min="18" max="18" width="9.7109375" customWidth="1"/>
    <col min="19" max="19" width="5.28515625" customWidth="1"/>
    <col min="20" max="20" width="2.42578125" customWidth="1"/>
    <col min="21" max="21" width="39" customWidth="1"/>
    <col min="22" max="22" width="9.7109375" customWidth="1"/>
    <col min="23" max="23" width="5.28515625" customWidth="1"/>
    <col min="24" max="24" width="2" customWidth="1"/>
    <col min="25" max="25" width="39" customWidth="1"/>
    <col min="26" max="26" width="9.7109375" customWidth="1"/>
    <col min="27" max="27" width="5.28515625" customWidth="1"/>
    <col min="28" max="28" width="1.85546875" customWidth="1"/>
    <col min="29" max="29" width="39" customWidth="1"/>
    <col min="30" max="30" width="9.7109375" customWidth="1"/>
    <col min="31" max="31" width="5.28515625" customWidth="1"/>
  </cols>
  <sheetData>
    <row r="1" spans="1:31" ht="36.75" customHeight="1" x14ac:dyDescent="0.35">
      <c r="A1" s="7" t="s">
        <v>29</v>
      </c>
    </row>
    <row r="2" spans="1:31" ht="31.5" customHeight="1" x14ac:dyDescent="0.4">
      <c r="A2" s="5">
        <v>2013</v>
      </c>
      <c r="B2" s="6"/>
      <c r="C2" s="6"/>
      <c r="E2" s="5">
        <v>2014</v>
      </c>
      <c r="G2" s="6"/>
      <c r="I2" s="5">
        <v>2015</v>
      </c>
      <c r="K2" s="6"/>
      <c r="M2" s="5">
        <v>2016</v>
      </c>
      <c r="O2" s="6"/>
      <c r="Q2" s="5">
        <v>2017</v>
      </c>
      <c r="S2" s="6"/>
      <c r="U2" s="5">
        <v>2018</v>
      </c>
      <c r="W2" s="6"/>
      <c r="Y2" s="5">
        <v>2019</v>
      </c>
      <c r="AA2" s="6"/>
      <c r="AC2" s="5">
        <v>2020</v>
      </c>
      <c r="AE2" s="6"/>
    </row>
    <row r="3" spans="1:31" x14ac:dyDescent="0.25">
      <c r="A3" s="3" t="s">
        <v>17</v>
      </c>
      <c r="B3" s="3" t="s">
        <v>16</v>
      </c>
      <c r="C3" s="3" t="s">
        <v>20</v>
      </c>
      <c r="E3" s="3" t="s">
        <v>17</v>
      </c>
      <c r="F3" s="3" t="s">
        <v>16</v>
      </c>
      <c r="G3" s="3" t="s">
        <v>20</v>
      </c>
      <c r="I3" s="3" t="s">
        <v>17</v>
      </c>
      <c r="J3" s="3" t="s">
        <v>16</v>
      </c>
      <c r="K3" s="3" t="s">
        <v>20</v>
      </c>
      <c r="M3" s="3" t="s">
        <v>17</v>
      </c>
      <c r="N3" s="3" t="s">
        <v>16</v>
      </c>
      <c r="O3" s="3" t="s">
        <v>20</v>
      </c>
      <c r="Q3" s="3" t="s">
        <v>17</v>
      </c>
      <c r="R3" s="3" t="s">
        <v>16</v>
      </c>
      <c r="S3" s="3" t="s">
        <v>20</v>
      </c>
      <c r="U3" s="3" t="s">
        <v>17</v>
      </c>
      <c r="V3" s="3" t="s">
        <v>16</v>
      </c>
      <c r="W3" s="3" t="s">
        <v>20</v>
      </c>
      <c r="Y3" s="3" t="s">
        <v>17</v>
      </c>
      <c r="Z3" s="3" t="s">
        <v>16</v>
      </c>
      <c r="AA3" s="3" t="s">
        <v>20</v>
      </c>
      <c r="AC3" s="3" t="s">
        <v>17</v>
      </c>
      <c r="AD3" s="3" t="s">
        <v>16</v>
      </c>
      <c r="AE3" s="3" t="s">
        <v>20</v>
      </c>
    </row>
    <row r="4" spans="1:31" ht="14.25" customHeight="1" x14ac:dyDescent="0.25">
      <c r="A4" s="1" t="s">
        <v>30</v>
      </c>
      <c r="B4" s="2">
        <v>94</v>
      </c>
      <c r="C4" s="14">
        <f>(B4*100)/$B$20</f>
        <v>12.082262210796916</v>
      </c>
      <c r="E4" s="1" t="s">
        <v>1</v>
      </c>
      <c r="F4" s="2">
        <v>74</v>
      </c>
      <c r="G4" s="14">
        <f>(F4*100)/$B$20</f>
        <v>9.5115681233933156</v>
      </c>
      <c r="I4" s="1" t="s">
        <v>30</v>
      </c>
      <c r="J4" s="2">
        <v>79</v>
      </c>
      <c r="K4" s="14">
        <f>(J4*100)/$B$20</f>
        <v>10.154241645244216</v>
      </c>
      <c r="M4" s="1" t="s">
        <v>1</v>
      </c>
      <c r="N4" s="2">
        <v>68</v>
      </c>
      <c r="O4" s="14">
        <f>(N4*100)/$B$20</f>
        <v>8.7403598971722367</v>
      </c>
      <c r="Q4" s="1" t="s">
        <v>51</v>
      </c>
      <c r="R4" s="2">
        <v>67</v>
      </c>
      <c r="S4" s="14">
        <f>(R4*100)/$B$20</f>
        <v>8.6118251928020566</v>
      </c>
      <c r="U4" s="1" t="s">
        <v>51</v>
      </c>
      <c r="V4" s="2">
        <v>68</v>
      </c>
      <c r="W4" s="14">
        <f>(V4*100)/$B$20</f>
        <v>8.7403598971722367</v>
      </c>
      <c r="Y4" s="1" t="s">
        <v>51</v>
      </c>
      <c r="Z4" s="2">
        <v>109</v>
      </c>
      <c r="AA4" s="14">
        <f>(Z4*100)/$B$20</f>
        <v>14.010282776349614</v>
      </c>
      <c r="AC4" s="1" t="s">
        <v>51</v>
      </c>
      <c r="AD4" s="2">
        <v>123</v>
      </c>
      <c r="AE4" s="14">
        <f>(AD4*100)/$B$20</f>
        <v>15.809768637532134</v>
      </c>
    </row>
    <row r="5" spans="1:31" ht="14.25" customHeight="1" x14ac:dyDescent="0.25">
      <c r="A5" s="1" t="s">
        <v>13</v>
      </c>
      <c r="B5" s="2">
        <v>73</v>
      </c>
      <c r="C5" s="14">
        <f t="shared" ref="C5:C19" si="0">(B5*100)/$B$20</f>
        <v>9.3830334190231355</v>
      </c>
      <c r="E5" s="1" t="s">
        <v>30</v>
      </c>
      <c r="F5" s="2">
        <v>69</v>
      </c>
      <c r="G5" s="14">
        <f t="shared" ref="G5:G19" si="1">(F5*100)/$B$20</f>
        <v>8.8688946015424168</v>
      </c>
      <c r="I5" s="1" t="s">
        <v>1</v>
      </c>
      <c r="J5" s="2">
        <v>77</v>
      </c>
      <c r="K5" s="14">
        <f t="shared" ref="K5:K19" si="2">(J5*100)/$B$20</f>
        <v>9.8971722365038559</v>
      </c>
      <c r="M5" s="1" t="s">
        <v>51</v>
      </c>
      <c r="N5" s="2">
        <v>67</v>
      </c>
      <c r="O5" s="14">
        <f t="shared" ref="O5:O19" si="3">(N5*100)/$B$20</f>
        <v>8.6118251928020566</v>
      </c>
      <c r="Q5" s="1" t="s">
        <v>1</v>
      </c>
      <c r="R5" s="2">
        <v>61</v>
      </c>
      <c r="S5" s="14">
        <f t="shared" ref="S5:S19" si="4">(R5*100)/$B$20</f>
        <v>7.8406169665809768</v>
      </c>
      <c r="U5" s="1" t="s">
        <v>1</v>
      </c>
      <c r="V5" s="2">
        <v>57</v>
      </c>
      <c r="W5" s="14">
        <f t="shared" ref="W5:W19" si="5">(V5*100)/$B$20</f>
        <v>7.3264781491002573</v>
      </c>
      <c r="Y5" s="1" t="s">
        <v>1</v>
      </c>
      <c r="Z5" s="2">
        <v>56</v>
      </c>
      <c r="AA5" s="14">
        <f t="shared" ref="AA5:AA19" si="6">(Z5*100)/$B$20</f>
        <v>7.1979434447300772</v>
      </c>
      <c r="AC5" s="1" t="s">
        <v>1</v>
      </c>
      <c r="AD5" s="2">
        <v>67</v>
      </c>
      <c r="AE5" s="14">
        <f t="shared" ref="AE5:AE19" si="7">(AD5*100)/$B$20</f>
        <v>8.6118251928020566</v>
      </c>
    </row>
    <row r="6" spans="1:31" ht="14.25" customHeight="1" x14ac:dyDescent="0.25">
      <c r="A6" s="1" t="s">
        <v>1</v>
      </c>
      <c r="B6" s="2">
        <v>72</v>
      </c>
      <c r="C6" s="14">
        <f t="shared" si="0"/>
        <v>9.2544987146529571</v>
      </c>
      <c r="E6" s="1" t="s">
        <v>13</v>
      </c>
      <c r="F6" s="2">
        <v>68</v>
      </c>
      <c r="G6" s="14">
        <f t="shared" si="1"/>
        <v>8.7403598971722367</v>
      </c>
      <c r="I6" s="1" t="s">
        <v>13</v>
      </c>
      <c r="J6" s="2">
        <v>57</v>
      </c>
      <c r="K6" s="14">
        <f t="shared" si="2"/>
        <v>7.3264781491002573</v>
      </c>
      <c r="M6" s="1" t="s">
        <v>13</v>
      </c>
      <c r="N6" s="2">
        <v>45</v>
      </c>
      <c r="O6" s="14">
        <f t="shared" si="3"/>
        <v>5.7840616966580978</v>
      </c>
      <c r="Q6" s="1" t="s">
        <v>33</v>
      </c>
      <c r="R6" s="2">
        <v>37</v>
      </c>
      <c r="S6" s="14">
        <f t="shared" si="4"/>
        <v>4.7557840616966578</v>
      </c>
      <c r="U6" s="1" t="s">
        <v>33</v>
      </c>
      <c r="V6" s="2">
        <v>37</v>
      </c>
      <c r="W6" s="14">
        <f t="shared" si="5"/>
        <v>4.7557840616966578</v>
      </c>
      <c r="Y6" s="1" t="s">
        <v>33</v>
      </c>
      <c r="Z6" s="2">
        <v>37</v>
      </c>
      <c r="AA6" s="14">
        <f t="shared" si="6"/>
        <v>4.7557840616966578</v>
      </c>
      <c r="AC6" s="1" t="s">
        <v>33</v>
      </c>
      <c r="AD6" s="2">
        <v>37</v>
      </c>
      <c r="AE6" s="14">
        <f t="shared" si="7"/>
        <v>4.7557840616966578</v>
      </c>
    </row>
    <row r="7" spans="1:31" ht="14.25" customHeight="1" x14ac:dyDescent="0.25">
      <c r="A7" s="1" t="s">
        <v>0</v>
      </c>
      <c r="B7" s="2">
        <v>55</v>
      </c>
      <c r="C7" s="14">
        <f t="shared" si="0"/>
        <v>7.0694087403598971</v>
      </c>
      <c r="E7" s="1" t="s">
        <v>0</v>
      </c>
      <c r="F7" s="2">
        <v>47</v>
      </c>
      <c r="G7" s="14">
        <f t="shared" si="1"/>
        <v>6.041131105398458</v>
      </c>
      <c r="I7" s="1" t="s">
        <v>0</v>
      </c>
      <c r="J7" s="2">
        <v>42</v>
      </c>
      <c r="K7" s="14">
        <f t="shared" si="2"/>
        <v>5.3984575835475574</v>
      </c>
      <c r="M7" s="1" t="s">
        <v>33</v>
      </c>
      <c r="N7" s="2">
        <v>37</v>
      </c>
      <c r="O7" s="14">
        <f t="shared" si="3"/>
        <v>4.7557840616966578</v>
      </c>
      <c r="Q7" s="1" t="s">
        <v>13</v>
      </c>
      <c r="R7" s="2">
        <v>35</v>
      </c>
      <c r="S7" s="14">
        <f t="shared" si="4"/>
        <v>4.4987146529562985</v>
      </c>
      <c r="U7" s="1" t="s">
        <v>55</v>
      </c>
      <c r="V7" s="2">
        <v>34</v>
      </c>
      <c r="W7" s="14">
        <f t="shared" si="5"/>
        <v>4.3701799485861184</v>
      </c>
      <c r="Y7" s="1" t="s">
        <v>55</v>
      </c>
      <c r="Z7" s="2">
        <v>29</v>
      </c>
      <c r="AA7" s="14">
        <f t="shared" si="6"/>
        <v>3.7275064267352187</v>
      </c>
      <c r="AC7" s="1" t="s">
        <v>55</v>
      </c>
      <c r="AD7" s="2">
        <v>34</v>
      </c>
      <c r="AE7" s="14">
        <f t="shared" si="7"/>
        <v>4.3701799485861184</v>
      </c>
    </row>
    <row r="8" spans="1:31" ht="14.25" customHeight="1" x14ac:dyDescent="0.25">
      <c r="A8" s="1" t="s">
        <v>31</v>
      </c>
      <c r="B8" s="2">
        <v>45</v>
      </c>
      <c r="C8" s="14">
        <f t="shared" si="0"/>
        <v>5.7840616966580978</v>
      </c>
      <c r="E8" s="1" t="s">
        <v>32</v>
      </c>
      <c r="F8" s="2">
        <v>41</v>
      </c>
      <c r="G8" s="14">
        <f t="shared" si="1"/>
        <v>5.2699228791773782</v>
      </c>
      <c r="I8" s="1" t="s">
        <v>32</v>
      </c>
      <c r="J8" s="2">
        <v>38</v>
      </c>
      <c r="K8" s="14">
        <f t="shared" si="2"/>
        <v>4.8843187660668379</v>
      </c>
      <c r="M8" s="1" t="s">
        <v>39</v>
      </c>
      <c r="N8" s="2">
        <v>35</v>
      </c>
      <c r="O8" s="14">
        <f t="shared" si="3"/>
        <v>4.4987146529562985</v>
      </c>
      <c r="Q8" s="1" t="s">
        <v>39</v>
      </c>
      <c r="R8" s="2">
        <v>27</v>
      </c>
      <c r="S8" s="14">
        <f t="shared" si="4"/>
        <v>3.4704370179948585</v>
      </c>
      <c r="U8" s="1" t="s">
        <v>39</v>
      </c>
      <c r="V8" s="2">
        <v>28</v>
      </c>
      <c r="W8" s="14">
        <f t="shared" si="5"/>
        <v>3.5989717223650386</v>
      </c>
      <c r="Y8" s="1" t="s">
        <v>47</v>
      </c>
      <c r="Z8" s="2">
        <v>27</v>
      </c>
      <c r="AA8" s="14">
        <f t="shared" si="6"/>
        <v>3.4704370179948585</v>
      </c>
      <c r="AC8" s="1" t="s">
        <v>58</v>
      </c>
      <c r="AD8" s="2">
        <v>27</v>
      </c>
      <c r="AE8" s="14">
        <f t="shared" si="7"/>
        <v>3.4704370179948585</v>
      </c>
    </row>
    <row r="9" spans="1:31" ht="14.25" customHeight="1" x14ac:dyDescent="0.25">
      <c r="A9" s="1" t="s">
        <v>32</v>
      </c>
      <c r="B9" s="2">
        <v>44</v>
      </c>
      <c r="C9" s="14">
        <f t="shared" si="0"/>
        <v>5.6555269922879177</v>
      </c>
      <c r="E9" s="1" t="s">
        <v>31</v>
      </c>
      <c r="F9" s="2">
        <v>37</v>
      </c>
      <c r="G9" s="14">
        <f t="shared" si="1"/>
        <v>4.7557840616966578</v>
      </c>
      <c r="I9" s="1" t="s">
        <v>33</v>
      </c>
      <c r="J9" s="2">
        <v>37</v>
      </c>
      <c r="K9" s="14">
        <f t="shared" si="2"/>
        <v>4.7557840616966578</v>
      </c>
      <c r="M9" s="1" t="s">
        <v>32</v>
      </c>
      <c r="N9" s="2">
        <v>29</v>
      </c>
      <c r="O9" s="14">
        <f t="shared" si="3"/>
        <v>3.7275064267352187</v>
      </c>
      <c r="Q9" s="1" t="s">
        <v>32</v>
      </c>
      <c r="R9" s="2">
        <v>27</v>
      </c>
      <c r="S9" s="14">
        <f t="shared" si="4"/>
        <v>3.4704370179948585</v>
      </c>
      <c r="U9" s="1" t="s">
        <v>13</v>
      </c>
      <c r="V9" s="2">
        <v>27</v>
      </c>
      <c r="W9" s="14">
        <f t="shared" si="5"/>
        <v>3.4704370179948585</v>
      </c>
      <c r="Y9" s="1" t="s">
        <v>58</v>
      </c>
      <c r="Z9" s="2">
        <v>27</v>
      </c>
      <c r="AA9" s="14">
        <f t="shared" si="6"/>
        <v>3.4704370179948585</v>
      </c>
      <c r="AC9" s="1" t="s">
        <v>47</v>
      </c>
      <c r="AD9" s="2">
        <v>27</v>
      </c>
      <c r="AE9" s="14">
        <f t="shared" si="7"/>
        <v>3.4704370179948585</v>
      </c>
    </row>
    <row r="10" spans="1:31" ht="14.25" customHeight="1" x14ac:dyDescent="0.25">
      <c r="A10" s="1" t="s">
        <v>6</v>
      </c>
      <c r="B10" s="2">
        <v>42</v>
      </c>
      <c r="C10" s="14">
        <f t="shared" si="0"/>
        <v>5.3984575835475574</v>
      </c>
      <c r="E10" s="1" t="s">
        <v>6</v>
      </c>
      <c r="F10" s="2">
        <v>36</v>
      </c>
      <c r="G10" s="14">
        <f t="shared" si="1"/>
        <v>4.6272493573264786</v>
      </c>
      <c r="I10" s="1" t="s">
        <v>31</v>
      </c>
      <c r="J10" s="2">
        <v>36</v>
      </c>
      <c r="K10" s="14">
        <f t="shared" si="2"/>
        <v>4.6272493573264786</v>
      </c>
      <c r="M10" s="1" t="s">
        <v>0</v>
      </c>
      <c r="N10" s="2">
        <v>28</v>
      </c>
      <c r="O10" s="14">
        <f t="shared" si="3"/>
        <v>3.5989717223650386</v>
      </c>
      <c r="Q10" s="1" t="s">
        <v>57</v>
      </c>
      <c r="R10" s="2">
        <v>20</v>
      </c>
      <c r="S10" s="14">
        <f t="shared" si="4"/>
        <v>2.5706940874035991</v>
      </c>
      <c r="U10" s="1" t="s">
        <v>44</v>
      </c>
      <c r="V10" s="2">
        <v>23</v>
      </c>
      <c r="W10" s="14">
        <f t="shared" si="5"/>
        <v>2.9562982005141389</v>
      </c>
      <c r="Y10" s="1" t="s">
        <v>44</v>
      </c>
      <c r="Z10" s="2">
        <v>27</v>
      </c>
      <c r="AA10" s="14">
        <f t="shared" si="6"/>
        <v>3.4704370179948585</v>
      </c>
      <c r="AC10" s="1" t="s">
        <v>44</v>
      </c>
      <c r="AD10" s="2">
        <v>25</v>
      </c>
      <c r="AE10" s="14">
        <f t="shared" si="7"/>
        <v>3.2133676092544987</v>
      </c>
    </row>
    <row r="11" spans="1:31" ht="14.25" customHeight="1" x14ac:dyDescent="0.25">
      <c r="A11" s="1" t="s">
        <v>3</v>
      </c>
      <c r="B11" s="2">
        <v>40</v>
      </c>
      <c r="C11" s="14">
        <f t="shared" si="0"/>
        <v>5.1413881748071981</v>
      </c>
      <c r="E11" s="1" t="s">
        <v>3</v>
      </c>
      <c r="F11" s="2">
        <v>30</v>
      </c>
      <c r="G11" s="14">
        <f t="shared" si="1"/>
        <v>3.8560411311053984</v>
      </c>
      <c r="I11" s="1" t="s">
        <v>8</v>
      </c>
      <c r="J11" s="2">
        <v>33</v>
      </c>
      <c r="K11" s="14">
        <f t="shared" si="2"/>
        <v>4.2416452442159382</v>
      </c>
      <c r="M11" s="1" t="s">
        <v>52</v>
      </c>
      <c r="N11" s="2">
        <v>24</v>
      </c>
      <c r="O11" s="14">
        <f t="shared" si="3"/>
        <v>3.0848329048843186</v>
      </c>
      <c r="Q11" s="1" t="s">
        <v>0</v>
      </c>
      <c r="R11" s="2">
        <v>19</v>
      </c>
      <c r="S11" s="14">
        <f t="shared" si="4"/>
        <v>2.442159383033419</v>
      </c>
      <c r="U11" s="1" t="s">
        <v>0</v>
      </c>
      <c r="V11" s="2">
        <v>21</v>
      </c>
      <c r="W11" s="14">
        <f t="shared" si="5"/>
        <v>2.6992287917737787</v>
      </c>
      <c r="Y11" s="1" t="s">
        <v>0</v>
      </c>
      <c r="Z11" s="2">
        <v>22</v>
      </c>
      <c r="AA11" s="14">
        <f t="shared" si="6"/>
        <v>2.8277634961439588</v>
      </c>
      <c r="AC11" s="1" t="s">
        <v>0</v>
      </c>
      <c r="AD11" s="2">
        <v>24</v>
      </c>
      <c r="AE11" s="14">
        <f t="shared" si="7"/>
        <v>3.0848329048843186</v>
      </c>
    </row>
    <row r="12" spans="1:31" ht="14.25" customHeight="1" x14ac:dyDescent="0.25">
      <c r="A12" s="1" t="s">
        <v>33</v>
      </c>
      <c r="B12" s="2">
        <v>36</v>
      </c>
      <c r="C12" s="14">
        <f t="shared" si="0"/>
        <v>4.6272493573264786</v>
      </c>
      <c r="E12" s="1" t="s">
        <v>8</v>
      </c>
      <c r="F12" s="2">
        <v>29</v>
      </c>
      <c r="G12" s="14">
        <f t="shared" si="1"/>
        <v>3.7275064267352187</v>
      </c>
      <c r="I12" s="1" t="s">
        <v>11</v>
      </c>
      <c r="J12" s="2">
        <v>22</v>
      </c>
      <c r="K12" s="14">
        <f t="shared" si="2"/>
        <v>2.8277634961439588</v>
      </c>
      <c r="M12" s="1" t="s">
        <v>11</v>
      </c>
      <c r="N12" s="2">
        <v>18</v>
      </c>
      <c r="O12" s="14">
        <f t="shared" si="3"/>
        <v>2.3136246786632393</v>
      </c>
      <c r="Q12" s="1" t="s">
        <v>44</v>
      </c>
      <c r="R12" s="2">
        <v>17</v>
      </c>
      <c r="S12" s="14">
        <f t="shared" si="4"/>
        <v>2.1850899742930592</v>
      </c>
      <c r="U12" s="1" t="s">
        <v>57</v>
      </c>
      <c r="V12" s="2">
        <v>20</v>
      </c>
      <c r="W12" s="14">
        <f t="shared" si="5"/>
        <v>2.5706940874035991</v>
      </c>
      <c r="Y12" s="1" t="s">
        <v>57</v>
      </c>
      <c r="Z12" s="2">
        <v>20</v>
      </c>
      <c r="AA12" s="14">
        <f t="shared" si="6"/>
        <v>2.5706940874035991</v>
      </c>
      <c r="AC12" s="1" t="s">
        <v>57</v>
      </c>
      <c r="AD12" s="2">
        <v>20</v>
      </c>
      <c r="AE12" s="14">
        <f t="shared" si="7"/>
        <v>2.5706940874035991</v>
      </c>
    </row>
    <row r="13" spans="1:31" ht="14.25" customHeight="1" x14ac:dyDescent="0.25">
      <c r="A13" s="1" t="s">
        <v>11</v>
      </c>
      <c r="B13" s="2">
        <v>35</v>
      </c>
      <c r="C13" s="14">
        <f t="shared" si="0"/>
        <v>4.4987146529562985</v>
      </c>
      <c r="E13" s="1" t="s">
        <v>11</v>
      </c>
      <c r="F13" s="2">
        <v>26</v>
      </c>
      <c r="G13" s="14">
        <f t="shared" si="1"/>
        <v>3.3419023136246788</v>
      </c>
      <c r="I13" s="1" t="s">
        <v>6</v>
      </c>
      <c r="J13" s="2">
        <v>22</v>
      </c>
      <c r="K13" s="14">
        <f t="shared" si="2"/>
        <v>2.8277634961439588</v>
      </c>
      <c r="M13" s="1" t="s">
        <v>26</v>
      </c>
      <c r="N13" s="2">
        <v>16</v>
      </c>
      <c r="O13" s="14">
        <f t="shared" si="3"/>
        <v>2.0565552699228791</v>
      </c>
      <c r="Q13" s="1" t="s">
        <v>34</v>
      </c>
      <c r="R13" s="2">
        <v>16</v>
      </c>
      <c r="S13" s="14">
        <f t="shared" si="4"/>
        <v>2.0565552699228791</v>
      </c>
      <c r="U13" s="1" t="s">
        <v>11</v>
      </c>
      <c r="V13" s="2">
        <v>16</v>
      </c>
      <c r="W13" s="14">
        <f t="shared" si="5"/>
        <v>2.0565552699228791</v>
      </c>
      <c r="Y13" s="1" t="s">
        <v>13</v>
      </c>
      <c r="Z13" s="2">
        <v>19</v>
      </c>
      <c r="AA13" s="14">
        <f t="shared" si="6"/>
        <v>2.442159383033419</v>
      </c>
      <c r="AC13" s="1" t="s">
        <v>39</v>
      </c>
      <c r="AD13" s="2">
        <v>17</v>
      </c>
      <c r="AE13" s="14">
        <f t="shared" si="7"/>
        <v>2.1850899742930592</v>
      </c>
    </row>
    <row r="14" spans="1:31" ht="14.25" customHeight="1" x14ac:dyDescent="0.25">
      <c r="A14" s="1" t="s">
        <v>8</v>
      </c>
      <c r="B14" s="2">
        <v>32</v>
      </c>
      <c r="C14" s="14">
        <f t="shared" si="0"/>
        <v>4.1131105398457581</v>
      </c>
      <c r="E14" s="1" t="s">
        <v>34</v>
      </c>
      <c r="F14" s="2">
        <v>16</v>
      </c>
      <c r="G14" s="14">
        <f t="shared" si="1"/>
        <v>2.0565552699228791</v>
      </c>
      <c r="I14" s="1" t="s">
        <v>3</v>
      </c>
      <c r="J14" s="2">
        <v>18</v>
      </c>
      <c r="K14" s="14">
        <f t="shared" si="2"/>
        <v>2.3136246786632393</v>
      </c>
      <c r="M14" s="1" t="s">
        <v>34</v>
      </c>
      <c r="N14" s="2">
        <v>14</v>
      </c>
      <c r="O14" s="14">
        <f t="shared" si="3"/>
        <v>1.7994858611825193</v>
      </c>
      <c r="Q14" s="1" t="s">
        <v>11</v>
      </c>
      <c r="R14" s="2">
        <v>15</v>
      </c>
      <c r="S14" s="14">
        <f t="shared" si="4"/>
        <v>1.9280205655526992</v>
      </c>
      <c r="U14" s="1" t="s">
        <v>34</v>
      </c>
      <c r="V14" s="2">
        <v>14</v>
      </c>
      <c r="W14" s="14">
        <f t="shared" si="5"/>
        <v>1.7994858611825193</v>
      </c>
      <c r="Y14" s="1" t="s">
        <v>39</v>
      </c>
      <c r="Z14" s="2">
        <v>18</v>
      </c>
      <c r="AA14" s="14">
        <f t="shared" si="6"/>
        <v>2.3136246786632393</v>
      </c>
      <c r="AC14" s="1" t="s">
        <v>54</v>
      </c>
      <c r="AD14" s="2">
        <v>16</v>
      </c>
      <c r="AE14" s="14">
        <f t="shared" si="7"/>
        <v>2.0565552699228791</v>
      </c>
    </row>
    <row r="15" spans="1:31" ht="14.25" customHeight="1" x14ac:dyDescent="0.25">
      <c r="A15" s="1" t="s">
        <v>34</v>
      </c>
      <c r="B15" s="2">
        <v>16</v>
      </c>
      <c r="C15" s="14">
        <f t="shared" si="0"/>
        <v>2.0565552699228791</v>
      </c>
      <c r="E15" s="1" t="s">
        <v>35</v>
      </c>
      <c r="F15" s="2">
        <v>15</v>
      </c>
      <c r="G15" s="14">
        <f t="shared" si="1"/>
        <v>1.9280205655526992</v>
      </c>
      <c r="I15" s="1" t="s">
        <v>34</v>
      </c>
      <c r="J15" s="2">
        <v>15</v>
      </c>
      <c r="K15" s="14">
        <f t="shared" si="2"/>
        <v>1.9280205655526992</v>
      </c>
      <c r="M15" s="1" t="s">
        <v>53</v>
      </c>
      <c r="N15" s="2">
        <v>13</v>
      </c>
      <c r="O15" s="14">
        <f t="shared" si="3"/>
        <v>1.6709511568123394</v>
      </c>
      <c r="Q15" s="1" t="s">
        <v>53</v>
      </c>
      <c r="R15" s="2">
        <v>13</v>
      </c>
      <c r="S15" s="14">
        <f t="shared" si="4"/>
        <v>1.6709511568123394</v>
      </c>
      <c r="U15" s="1" t="s">
        <v>53</v>
      </c>
      <c r="V15" s="2">
        <v>13</v>
      </c>
      <c r="W15" s="14">
        <f t="shared" si="5"/>
        <v>1.6709511568123394</v>
      </c>
      <c r="Y15" s="1" t="s">
        <v>53</v>
      </c>
      <c r="Z15" s="2">
        <v>13</v>
      </c>
      <c r="AA15" s="14">
        <f t="shared" si="6"/>
        <v>1.6709511568123394</v>
      </c>
      <c r="AC15" s="1" t="s">
        <v>59</v>
      </c>
      <c r="AD15" s="2">
        <v>13</v>
      </c>
      <c r="AE15" s="14">
        <f t="shared" si="7"/>
        <v>1.6709511568123394</v>
      </c>
    </row>
    <row r="16" spans="1:31" ht="14.25" customHeight="1" x14ac:dyDescent="0.25">
      <c r="A16" s="1" t="s">
        <v>35</v>
      </c>
      <c r="B16" s="2">
        <v>15</v>
      </c>
      <c r="C16" s="14">
        <f t="shared" si="0"/>
        <v>1.9280205655526992</v>
      </c>
      <c r="E16" s="1" t="s">
        <v>36</v>
      </c>
      <c r="F16" s="2">
        <v>13</v>
      </c>
      <c r="G16" s="14">
        <f t="shared" si="1"/>
        <v>1.6709511568123394</v>
      </c>
      <c r="I16" s="1" t="s">
        <v>35</v>
      </c>
      <c r="J16" s="2">
        <v>15</v>
      </c>
      <c r="K16" s="14">
        <f t="shared" si="2"/>
        <v>1.9280205655526992</v>
      </c>
      <c r="M16" s="1" t="s">
        <v>54</v>
      </c>
      <c r="N16" s="2">
        <v>12</v>
      </c>
      <c r="O16" s="14">
        <f t="shared" si="3"/>
        <v>1.5424164524421593</v>
      </c>
      <c r="Q16" s="1" t="s">
        <v>52</v>
      </c>
      <c r="R16" s="2">
        <v>12</v>
      </c>
      <c r="S16" s="14">
        <f t="shared" si="4"/>
        <v>1.5424164524421593</v>
      </c>
      <c r="U16" s="1" t="s">
        <v>45</v>
      </c>
      <c r="V16" s="2">
        <v>11</v>
      </c>
      <c r="W16" s="14">
        <f t="shared" si="5"/>
        <v>1.4138817480719794</v>
      </c>
      <c r="Y16" s="1" t="s">
        <v>59</v>
      </c>
      <c r="Z16" s="2">
        <v>13</v>
      </c>
      <c r="AA16" s="14">
        <f t="shared" si="6"/>
        <v>1.6709511568123394</v>
      </c>
      <c r="AC16" s="1" t="s">
        <v>53</v>
      </c>
      <c r="AD16" s="2">
        <v>13</v>
      </c>
      <c r="AE16" s="14">
        <f t="shared" si="7"/>
        <v>1.6709511568123394</v>
      </c>
    </row>
    <row r="17" spans="1:31" ht="14.25" customHeight="1" x14ac:dyDescent="0.25">
      <c r="A17" s="1" t="s">
        <v>10</v>
      </c>
      <c r="B17" s="2">
        <v>13</v>
      </c>
      <c r="C17" s="14">
        <f t="shared" si="0"/>
        <v>1.6709511568123394</v>
      </c>
      <c r="E17" s="1" t="s">
        <v>37</v>
      </c>
      <c r="F17" s="2">
        <v>10</v>
      </c>
      <c r="G17" s="14">
        <f t="shared" si="1"/>
        <v>1.2853470437017995</v>
      </c>
      <c r="I17" s="1" t="s">
        <v>36</v>
      </c>
      <c r="J17" s="2">
        <v>13</v>
      </c>
      <c r="K17" s="14">
        <f t="shared" si="2"/>
        <v>1.6709511568123394</v>
      </c>
      <c r="M17" s="1" t="s">
        <v>44</v>
      </c>
      <c r="N17" s="2">
        <v>11</v>
      </c>
      <c r="O17" s="14">
        <f t="shared" si="3"/>
        <v>1.4138817480719794</v>
      </c>
      <c r="Q17" s="1" t="s">
        <v>45</v>
      </c>
      <c r="R17" s="2">
        <v>11</v>
      </c>
      <c r="S17" s="14">
        <f t="shared" si="4"/>
        <v>1.4138817480719794</v>
      </c>
      <c r="U17" s="1" t="s">
        <v>54</v>
      </c>
      <c r="V17" s="2">
        <v>9</v>
      </c>
      <c r="W17" s="14">
        <f t="shared" si="5"/>
        <v>1.1568123393316196</v>
      </c>
      <c r="Y17" s="1" t="s">
        <v>11</v>
      </c>
      <c r="Z17" s="2">
        <v>12</v>
      </c>
      <c r="AA17" s="14">
        <f t="shared" si="6"/>
        <v>1.5424164524421593</v>
      </c>
      <c r="AC17" s="1" t="s">
        <v>11</v>
      </c>
      <c r="AD17" s="2">
        <v>11</v>
      </c>
      <c r="AE17" s="14">
        <f t="shared" si="7"/>
        <v>1.4138817480719794</v>
      </c>
    </row>
    <row r="18" spans="1:31" ht="14.25" customHeight="1" x14ac:dyDescent="0.25">
      <c r="A18" s="1" t="s">
        <v>12</v>
      </c>
      <c r="B18" s="2">
        <v>13</v>
      </c>
      <c r="C18" s="14">
        <f t="shared" si="0"/>
        <v>1.6709511568123394</v>
      </c>
      <c r="E18" s="1" t="s">
        <v>12</v>
      </c>
      <c r="F18" s="2">
        <v>10</v>
      </c>
      <c r="G18" s="14">
        <f t="shared" si="1"/>
        <v>1.2853470437017995</v>
      </c>
      <c r="I18" s="1" t="s">
        <v>14</v>
      </c>
      <c r="J18" s="2">
        <v>11</v>
      </c>
      <c r="K18" s="14">
        <f t="shared" si="2"/>
        <v>1.4138817480719794</v>
      </c>
      <c r="M18" s="1" t="s">
        <v>55</v>
      </c>
      <c r="N18" s="2">
        <v>9</v>
      </c>
      <c r="O18" s="14">
        <f t="shared" si="3"/>
        <v>1.1568123393316196</v>
      </c>
      <c r="Q18" s="1" t="s">
        <v>54</v>
      </c>
      <c r="R18" s="2">
        <v>9</v>
      </c>
      <c r="S18" s="14">
        <f t="shared" si="4"/>
        <v>1.1568123393316196</v>
      </c>
      <c r="U18" s="1" t="s">
        <v>56</v>
      </c>
      <c r="V18" s="2">
        <v>7</v>
      </c>
      <c r="W18" s="14">
        <f t="shared" si="5"/>
        <v>0.89974293059125965</v>
      </c>
      <c r="Y18" s="1" t="s">
        <v>48</v>
      </c>
      <c r="Z18" s="2">
        <v>12</v>
      </c>
      <c r="AA18" s="14">
        <f t="shared" si="6"/>
        <v>1.5424164524421593</v>
      </c>
      <c r="AC18" s="1" t="s">
        <v>48</v>
      </c>
      <c r="AD18" s="2">
        <v>9</v>
      </c>
      <c r="AE18" s="14">
        <f t="shared" si="7"/>
        <v>1.1568123393316196</v>
      </c>
    </row>
    <row r="19" spans="1:31" ht="14.25" customHeight="1" x14ac:dyDescent="0.25">
      <c r="A19" s="1" t="s">
        <v>15</v>
      </c>
      <c r="B19" s="2">
        <f>B20-SUM(B4:B18)</f>
        <v>153</v>
      </c>
      <c r="C19" s="14">
        <f t="shared" si="0"/>
        <v>19.665809768637533</v>
      </c>
      <c r="E19" s="1" t="s">
        <v>15</v>
      </c>
      <c r="F19" s="2">
        <f>F20-SUM(F4:F18)</f>
        <v>125</v>
      </c>
      <c r="G19" s="14">
        <f t="shared" si="1"/>
        <v>16.066838046272494</v>
      </c>
      <c r="I19" s="1" t="s">
        <v>15</v>
      </c>
      <c r="J19" s="2">
        <f>J20-SUM(J4:J18)</f>
        <v>129</v>
      </c>
      <c r="K19" s="14">
        <f t="shared" si="2"/>
        <v>16.580976863753214</v>
      </c>
      <c r="M19" s="1" t="s">
        <v>15</v>
      </c>
      <c r="N19" s="2">
        <f>N20-SUM(N4:N18)</f>
        <v>102</v>
      </c>
      <c r="O19" s="14">
        <f t="shared" si="3"/>
        <v>13.110539845758355</v>
      </c>
      <c r="Q19" s="1" t="s">
        <v>15</v>
      </c>
      <c r="R19" s="2">
        <f>R20-SUM(R4:R18)</f>
        <v>100</v>
      </c>
      <c r="S19" s="14">
        <f t="shared" si="4"/>
        <v>12.853470437017995</v>
      </c>
      <c r="U19" s="1" t="s">
        <v>15</v>
      </c>
      <c r="V19" s="2">
        <f>V20-SUM(V4:V18)</f>
        <v>86</v>
      </c>
      <c r="W19" s="14">
        <f t="shared" si="5"/>
        <v>11.053984575835475</v>
      </c>
      <c r="Y19" s="1" t="s">
        <v>15</v>
      </c>
      <c r="Z19" s="2">
        <f>Z20-SUM(Z4:Z18)</f>
        <v>130</v>
      </c>
      <c r="AA19" s="14">
        <f t="shared" si="6"/>
        <v>16.709511568123393</v>
      </c>
      <c r="AC19" s="1" t="s">
        <v>15</v>
      </c>
      <c r="AD19" s="2">
        <f>AD20-SUM(AD4:AD18)</f>
        <v>105</v>
      </c>
      <c r="AE19" s="14">
        <f t="shared" si="7"/>
        <v>13.496143958868895</v>
      </c>
    </row>
    <row r="20" spans="1:31" ht="23.25" x14ac:dyDescent="0.25">
      <c r="B20" s="4">
        <v>778</v>
      </c>
      <c r="C20" s="13">
        <v>1</v>
      </c>
      <c r="F20" s="4">
        <v>646</v>
      </c>
      <c r="G20" s="13">
        <v>1</v>
      </c>
      <c r="J20" s="4">
        <v>644</v>
      </c>
      <c r="K20" s="13">
        <v>1</v>
      </c>
      <c r="N20" s="4">
        <v>528</v>
      </c>
      <c r="O20" s="13">
        <v>1</v>
      </c>
      <c r="R20" s="4">
        <v>486</v>
      </c>
      <c r="S20" s="13">
        <v>1</v>
      </c>
      <c r="V20" s="4">
        <v>471</v>
      </c>
      <c r="W20" s="13">
        <v>1</v>
      </c>
      <c r="Z20" s="4">
        <v>571</v>
      </c>
      <c r="AA20" s="13">
        <v>1</v>
      </c>
      <c r="AD20" s="4">
        <v>568</v>
      </c>
      <c r="AE20" s="13">
        <v>1</v>
      </c>
    </row>
    <row r="21" spans="1:31" ht="12" customHeight="1" x14ac:dyDescent="0.25">
      <c r="B21" s="8"/>
      <c r="C21" s="8"/>
      <c r="F21" s="8"/>
      <c r="G21" s="8"/>
      <c r="J21" s="8"/>
      <c r="K21" s="8"/>
      <c r="N21" s="8"/>
      <c r="O21" s="8"/>
      <c r="R21" s="8"/>
      <c r="S21" s="8"/>
      <c r="V21" s="8"/>
      <c r="W21" s="8"/>
      <c r="Z21" s="8"/>
      <c r="AA21" s="8"/>
      <c r="AD21" s="8"/>
      <c r="AE21" s="8"/>
    </row>
    <row r="22" spans="1:31" x14ac:dyDescent="0.25">
      <c r="A22" s="10" t="s">
        <v>60</v>
      </c>
      <c r="B22" s="11">
        <v>35</v>
      </c>
      <c r="C22" s="11"/>
      <c r="E22" s="10" t="s">
        <v>60</v>
      </c>
      <c r="F22" s="11">
        <v>35</v>
      </c>
      <c r="G22" s="11"/>
      <c r="I22" s="10" t="s">
        <v>60</v>
      </c>
      <c r="J22" s="9">
        <v>35</v>
      </c>
      <c r="K22" s="11"/>
      <c r="M22" s="10" t="s">
        <v>60</v>
      </c>
      <c r="N22" s="9">
        <v>35</v>
      </c>
      <c r="O22" s="11"/>
      <c r="Q22" s="10" t="s">
        <v>60</v>
      </c>
      <c r="R22" s="9">
        <v>35</v>
      </c>
      <c r="S22" s="11"/>
      <c r="U22" s="10" t="s">
        <v>60</v>
      </c>
      <c r="V22" s="9">
        <v>38</v>
      </c>
      <c r="W22" s="11"/>
      <c r="Y22" s="10" t="s">
        <v>60</v>
      </c>
      <c r="Z22" s="9">
        <v>40</v>
      </c>
      <c r="AA22" s="11"/>
      <c r="AC22" s="10" t="s">
        <v>60</v>
      </c>
      <c r="AD22" s="9">
        <v>40</v>
      </c>
      <c r="AE22" s="11"/>
    </row>
    <row r="23" spans="1:31" x14ac:dyDescent="0.25">
      <c r="A23" s="10" t="s">
        <v>38</v>
      </c>
      <c r="B23" s="11">
        <v>248</v>
      </c>
      <c r="C23" s="11"/>
      <c r="E23" s="10" t="s">
        <v>38</v>
      </c>
      <c r="F23" s="11">
        <v>250</v>
      </c>
      <c r="G23" s="11"/>
      <c r="I23" s="10" t="s">
        <v>38</v>
      </c>
      <c r="J23" s="9">
        <v>249</v>
      </c>
      <c r="K23" s="11"/>
      <c r="M23" s="10" t="s">
        <v>38</v>
      </c>
      <c r="N23" s="9">
        <v>245</v>
      </c>
      <c r="O23" s="12"/>
      <c r="Q23" s="10" t="s">
        <v>38</v>
      </c>
      <c r="R23" s="9">
        <v>245</v>
      </c>
      <c r="S23" s="12"/>
      <c r="U23" s="10" t="s">
        <v>38</v>
      </c>
      <c r="V23" s="9">
        <v>247</v>
      </c>
      <c r="W23" s="12"/>
      <c r="Y23" s="10" t="s">
        <v>38</v>
      </c>
      <c r="Z23" s="9">
        <v>248</v>
      </c>
      <c r="AA23" s="12"/>
      <c r="AC23" s="10" t="s">
        <v>38</v>
      </c>
      <c r="AD23" s="9">
        <v>248</v>
      </c>
      <c r="AE23" s="12"/>
    </row>
    <row r="24" spans="1:31" x14ac:dyDescent="0.25">
      <c r="A24" s="10" t="s">
        <v>19</v>
      </c>
      <c r="B24" s="12">
        <f>SUM(B20:B23)</f>
        <v>1061</v>
      </c>
      <c r="C24" s="12"/>
      <c r="E24" s="10" t="s">
        <v>19</v>
      </c>
      <c r="F24" s="12">
        <f>SUM(F20:F23)</f>
        <v>931</v>
      </c>
      <c r="G24" s="12"/>
      <c r="I24" s="10" t="s">
        <v>19</v>
      </c>
      <c r="J24" s="12">
        <f>SUM(J20:J23)</f>
        <v>928</v>
      </c>
      <c r="K24" s="12"/>
      <c r="M24" s="10" t="s">
        <v>19</v>
      </c>
      <c r="N24" s="12">
        <v>808</v>
      </c>
      <c r="Q24" s="10" t="s">
        <v>19</v>
      </c>
      <c r="R24" s="12">
        <v>766</v>
      </c>
      <c r="U24" s="10" t="s">
        <v>19</v>
      </c>
      <c r="V24" s="12">
        <v>756</v>
      </c>
      <c r="Y24" s="10" t="s">
        <v>19</v>
      </c>
      <c r="Z24" s="12">
        <v>859</v>
      </c>
      <c r="AC24" s="10" t="s">
        <v>19</v>
      </c>
      <c r="AD24" s="12">
        <v>856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FILM</vt:lpstr>
      <vt:lpstr>TVM</vt:lpstr>
    </vt:vector>
  </TitlesOfParts>
  <Company>Gruppo Mediaset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2016-01-28T16:05:11Z</dcterms:created>
  <dcterms:modified xsi:type="dcterms:W3CDTF">2021-04-27T14:52:48Z</dcterms:modified>
</cp:coreProperties>
</file>